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435" windowHeight="7950" tabRatio="788"/>
  </bookViews>
  <sheets>
    <sheet name="Summary (F16-F21YTDMar21)" sheetId="16" r:id="rId1"/>
    <sheet name="P&amp;L F21-Mar21" sheetId="1" r:id="rId2"/>
    <sheet name="P&amp;L F16-F20" sheetId="11" r:id="rId3"/>
    <sheet name="Capex F16-Mar21" sheetId="7" r:id="rId4"/>
    <sheet name="Your Play" sheetId="8" r:id="rId5"/>
    <sheet name="RSG Online Dev" sheetId="14" r:id="rId6"/>
    <sheet name="SITHGAM Training" sheetId="15" r:id="rId7"/>
    <sheet name="RSG Training Summary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 localSheetId="0">#REF!</definedName>
    <definedName name="\0">#REF!</definedName>
    <definedName name="\z" localSheetId="0">#REF!</definedName>
    <definedName name="\z" localSheetId="4">#REF!</definedName>
    <definedName name="\z">#REF!</definedName>
    <definedName name="__123Graph_A" hidden="1">[1]A!$D$8:$O$8</definedName>
    <definedName name="__123Graph_AAVGRATE" hidden="1">[1]A!$D$59:$O$59</definedName>
    <definedName name="__123Graph_ACTP" hidden="1">[1]A!$D$263:$O$263</definedName>
    <definedName name="__123Graph_AIBFC" hidden="1">[1]A!$D$212:$O$212</definedName>
    <definedName name="__123Graph_APAYROLL" hidden="1">[1]A!$D$365:$O$365</definedName>
    <definedName name="__123Graph_APERCENT" hidden="1">[1]A!$D$8:$O$8</definedName>
    <definedName name="__123Graph_APERCENT.PIC" hidden="1">[1]A!$D$8:$O$8</definedName>
    <definedName name="__123Graph_ARMREV" hidden="1">[1]A!$D$111:$O$111</definedName>
    <definedName name="__123Graph_ATOTALREV" hidden="1">[1]A!$D$161:$O$161</definedName>
    <definedName name="__123Graph_C" hidden="1">[1]A!$D$9:$O$9</definedName>
    <definedName name="__123Graph_CAVGRATE" hidden="1">[1]A!$D$60:$O$60</definedName>
    <definedName name="__123Graph_CCTP" hidden="1">[1]A!$D$264:$O$264</definedName>
    <definedName name="__123Graph_CIBFC" hidden="1">[1]A!$D$213:$O$213</definedName>
    <definedName name="__123Graph_CPAYROLL" hidden="1">[1]A!$D$366:$O$366</definedName>
    <definedName name="__123Graph_CPERCENT" hidden="1">[1]A!$D$9:$O$9</definedName>
    <definedName name="__123Graph_CPERCENT.PIC" hidden="1">[1]A!$D$9:$O$9</definedName>
    <definedName name="__123Graph_CRMREV" hidden="1">[1]A!$D$112:$O$112</definedName>
    <definedName name="__123Graph_CTOTALREV" hidden="1">[1]A!$D$162:$O$162</definedName>
    <definedName name="__123Graph_E" hidden="1">[1]A!$D$10:$O$10</definedName>
    <definedName name="__123Graph_EAVGRATE" hidden="1">[1]A!$D$61:$O$61</definedName>
    <definedName name="__123Graph_ECTP" hidden="1">[1]A!$D$265:$O$265</definedName>
    <definedName name="__123Graph_EIBFC" hidden="1">[1]A!$D$214:$O$214</definedName>
    <definedName name="__123Graph_EPAYROLL" hidden="1">[1]A!$D$367:$O$367</definedName>
    <definedName name="__123Graph_EPERCENT" hidden="1">[1]A!$D$10:$O$10</definedName>
    <definedName name="__123Graph_ERMREV" hidden="1">[1]A!$D$113:$O$113</definedName>
    <definedName name="__123Graph_ETOTALREV" hidden="1">[1]A!$D$163:$O$163</definedName>
    <definedName name="__123Graph_X" hidden="1">[1]A!$D$6:$O$6</definedName>
    <definedName name="__123Graph_XAVGRATE" hidden="1">[1]A!$D$6:$O$6</definedName>
    <definedName name="__123Graph_XCTP" hidden="1">[1]A!$D$6:$O$6</definedName>
    <definedName name="__123Graph_XIBFC" hidden="1">[1]A!$D$6:$O$6</definedName>
    <definedName name="__123Graph_XPAYROLL" hidden="1">[1]A!$D$6:$O$6</definedName>
    <definedName name="__123Graph_XPERCENT" hidden="1">[1]A!$D$6:$O$6</definedName>
    <definedName name="__123Graph_XPERCENT.PIC" hidden="1">[1]A!$D$6:$O$6</definedName>
    <definedName name="__123Graph_XRMREV" hidden="1">[1]A!$D$6:$O$6</definedName>
    <definedName name="__123Graph_XTOTALREV" hidden="1">[1]A!$D$6:$O$6</definedName>
    <definedName name="_1" localSheetId="0">#REF!</definedName>
    <definedName name="_1">#REF!</definedName>
    <definedName name="_1__123Graph_AF_B" hidden="1">[1]A!$D$313:$O$313</definedName>
    <definedName name="_2" localSheetId="0">#REF!</definedName>
    <definedName name="_2">#REF!</definedName>
    <definedName name="_2__123Graph_CF_B" hidden="1">[1]A!$D$314:$O$314</definedName>
    <definedName name="_3" localSheetId="0">#REF!</definedName>
    <definedName name="_3">#REF!</definedName>
    <definedName name="_3__123Graph_EF_B" hidden="1">[1]A!$D$315:$O$315</definedName>
    <definedName name="_4__123Graph_XF_B" hidden="1">[1]A!$D$6:$O$6</definedName>
    <definedName name="_5INPUT_SHEET_1" localSheetId="0">#REF!</definedName>
    <definedName name="_5INPUT_SHEET_1">#REF!</definedName>
    <definedName name="_6INPUT_SHEET_2" localSheetId="0">#REF!</definedName>
    <definedName name="_6INPUT_SHEET_2">#REF!</definedName>
    <definedName name="_7INPUT_SHEET_3" localSheetId="0">#REF!</definedName>
    <definedName name="_7INPUT_SHEET_3">#REF!</definedName>
    <definedName name="_8INPUT_SHEET_4" localSheetId="0">#REF!</definedName>
    <definedName name="_8INPUT_SHEET_4">#REF!</definedName>
    <definedName name="_A440105" localSheetId="0">'[2]Gaming Taxes Forecast'!#REF!</definedName>
    <definedName name="_A440105">'[2]Gaming Taxes Forecast'!#REF!</definedName>
    <definedName name="_A440110" localSheetId="0">'[2]Gaming Taxes Forecast'!#REF!</definedName>
    <definedName name="_A440110">'[2]Gaming Taxes Forecast'!#REF!</definedName>
    <definedName name="_A440115" localSheetId="0">'[2]Gaming Taxes Forecast'!#REF!</definedName>
    <definedName name="_A440115">'[2]Gaming Taxes Forecast'!#REF!</definedName>
    <definedName name="_A440120" localSheetId="0">'[2]Gaming Taxes Forecast'!#REF!</definedName>
    <definedName name="_A440120">'[2]Gaming Taxes Forecast'!#REF!</definedName>
    <definedName name="_A440125" localSheetId="0">'[2]Gaming Taxes Forecast'!#REF!</definedName>
    <definedName name="_A440125">'[2]Gaming Taxes Forecast'!#REF!</definedName>
    <definedName name="_A700075" localSheetId="0">'[2]Gaming Taxes Forecast'!#REF!</definedName>
    <definedName name="_A700075">'[2]Gaming Taxes Forecast'!#REF!</definedName>
    <definedName name="_A700076" localSheetId="0">'[2]Gaming Taxes Forecast'!#REF!</definedName>
    <definedName name="_A700076">'[2]Gaming Taxes Forecast'!#REF!</definedName>
    <definedName name="_A700077" localSheetId="0">'[2]Gaming Taxes Forecast'!#REF!</definedName>
    <definedName name="_A700077">'[2]Gaming Taxes Forecast'!#REF!</definedName>
    <definedName name="_A700078" localSheetId="0">'[2]Gaming Taxes Forecast'!#REF!</definedName>
    <definedName name="_A700078">'[2]Gaming Taxes Forecast'!#REF!</definedName>
    <definedName name="_A700079" localSheetId="0">'[2]Gaming Taxes Forecast'!#REF!</definedName>
    <definedName name="_A700079">'[2]Gaming Taxes Forecast'!#REF!</definedName>
    <definedName name="_B440105" localSheetId="0">'[2]Gaming Taxes Forecast'!#REF!</definedName>
    <definedName name="_B440105">'[2]Gaming Taxes Forecast'!#REF!</definedName>
    <definedName name="_B440110" localSheetId="0">'[2]Gaming Taxes Forecast'!#REF!</definedName>
    <definedName name="_B440110">'[2]Gaming Taxes Forecast'!#REF!</definedName>
    <definedName name="_B440115" localSheetId="0">'[2]Gaming Taxes Forecast'!#REF!</definedName>
    <definedName name="_B440115">'[2]Gaming Taxes Forecast'!#REF!</definedName>
    <definedName name="_B440120" localSheetId="0">'[2]Gaming Taxes Forecast'!#REF!</definedName>
    <definedName name="_B440120">'[2]Gaming Taxes Forecast'!#REF!</definedName>
    <definedName name="_B440125" localSheetId="0">'[2]Gaming Taxes Forecast'!#REF!</definedName>
    <definedName name="_B440125">'[2]Gaming Taxes Forecast'!#REF!</definedName>
    <definedName name="_B700075" localSheetId="0">'[2]Gaming Taxes Forecast'!#REF!</definedName>
    <definedName name="_B700075">'[2]Gaming Taxes Forecast'!#REF!</definedName>
    <definedName name="_B700076" localSheetId="0">'[2]Gaming Taxes Forecast'!#REF!</definedName>
    <definedName name="_B700076">'[2]Gaming Taxes Forecast'!#REF!</definedName>
    <definedName name="_B700077" localSheetId="0">'[2]Gaming Taxes Forecast'!#REF!</definedName>
    <definedName name="_B700077">'[2]Gaming Taxes Forecast'!#REF!</definedName>
    <definedName name="_B700078" localSheetId="0">'[2]Gaming Taxes Forecast'!#REF!</definedName>
    <definedName name="_B700078">'[2]Gaming Taxes Forecast'!#REF!</definedName>
    <definedName name="_B700079" localSheetId="0">'[2]Gaming Taxes Forecast'!#REF!</definedName>
    <definedName name="_B700079">'[2]Gaming Taxes Forecast'!#REF!</definedName>
    <definedName name="_Bev440205" localSheetId="0">'[2]Gaming Taxes Forecast'!#REF!</definedName>
    <definedName name="_Bev440205">'[2]Gaming Taxes Forecast'!#REF!</definedName>
    <definedName name="_bev440210" localSheetId="0">'[2]Gaming Taxes Forecast'!#REF!</definedName>
    <definedName name="_bev440210">'[2]Gaming Taxes Forecast'!#REF!</definedName>
    <definedName name="_bev440215" localSheetId="0">'[2]Gaming Taxes Forecast'!#REF!</definedName>
    <definedName name="_bev440215">'[2]Gaming Taxes Forecast'!#REF!</definedName>
    <definedName name="_bev440220" localSheetId="0">'[2]Gaming Taxes Forecast'!#REF!</definedName>
    <definedName name="_bev440220">'[2]Gaming Taxes Forecast'!#REF!</definedName>
    <definedName name="_bev440225" localSheetId="0">'[2]Gaming Taxes Forecast'!#REF!</definedName>
    <definedName name="_bev440225">'[2]Gaming Taxes Forecast'!#REF!</definedName>
    <definedName name="_Bev700075" localSheetId="0">'[2]Gaming Taxes Forecast'!#REF!</definedName>
    <definedName name="_Bev700075">'[2]Gaming Taxes Forecast'!#REF!</definedName>
    <definedName name="_bev700076" localSheetId="0">'[2]Gaming Taxes Forecast'!#REF!</definedName>
    <definedName name="_bev700076">'[2]Gaming Taxes Forecast'!#REF!</definedName>
    <definedName name="_bev700077" localSheetId="0">'[2]Gaming Taxes Forecast'!#REF!</definedName>
    <definedName name="_bev700077">'[2]Gaming Taxes Forecast'!#REF!</definedName>
    <definedName name="_bev700078" localSheetId="0">'[2]Gaming Taxes Forecast'!#REF!</definedName>
    <definedName name="_bev700078">'[2]Gaming Taxes Forecast'!#REF!</definedName>
    <definedName name="_bev700079" localSheetId="0">'[2]Gaming Taxes Forecast'!#REF!</definedName>
    <definedName name="_bev700079">'[2]Gaming Taxes Forecast'!#REF!</definedName>
    <definedName name="_xlnm._FilterDatabase" localSheetId="3" hidden="1">'Capex F16-Mar21'!#REF!</definedName>
    <definedName name="_xlnm._FilterDatabase" localSheetId="4" hidden="1">'Your Play'!#REF!</definedName>
    <definedName name="_FYR4" localSheetId="0">#REF!</definedName>
    <definedName name="_FYR4">#REF!</definedName>
    <definedName name="_Jkt01" localSheetId="0">#REF!</definedName>
    <definedName name="_Jkt01">#REF!</definedName>
    <definedName name="_Jkt02" localSheetId="0">#REF!</definedName>
    <definedName name="_Jkt02">#REF!</definedName>
    <definedName name="_Jkt03" localSheetId="0">#REF!</definedName>
    <definedName name="_Jkt03">#REF!</definedName>
    <definedName name="_Jkt04" localSheetId="0">#REF!</definedName>
    <definedName name="_Jkt04">#REF!</definedName>
    <definedName name="_Jkt05" localSheetId="0">#REF!</definedName>
    <definedName name="_Jkt05">#REF!</definedName>
    <definedName name="_Jkt06" localSheetId="0">#REF!</definedName>
    <definedName name="_Jkt06">#REF!</definedName>
    <definedName name="_Jkt07" localSheetId="0">#REF!</definedName>
    <definedName name="_Jkt07">#REF!</definedName>
    <definedName name="_Jkt08" localSheetId="0">#REF!</definedName>
    <definedName name="_Jkt08">#REF!</definedName>
    <definedName name="_Jkt09" localSheetId="0">#REF!</definedName>
    <definedName name="_Jkt09">#REF!</definedName>
    <definedName name="_Jkt10" localSheetId="0">#REF!</definedName>
    <definedName name="_Jkt10">#REF!</definedName>
    <definedName name="_Jkt11" localSheetId="0">#REF!</definedName>
    <definedName name="_Jkt11">#REF!</definedName>
    <definedName name="_Jkt12" localSheetId="0">#REF!</definedName>
    <definedName name="_Jkt12">#REF!</definedName>
    <definedName name="_Key1" localSheetId="0" hidden="1">#REF!</definedName>
    <definedName name="_Key1" localSheetId="4" hidden="1">#REF!</definedName>
    <definedName name="_Key1" hidden="1">#REF!</definedName>
    <definedName name="_Order1" hidden="1">255</definedName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_Sort" localSheetId="0" hidden="1">#REF!</definedName>
    <definedName name="_Sort" localSheetId="4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cc_Name">'[3]Account Code'!$A$2:$A$117</definedName>
    <definedName name="ACCSC00012" localSheetId="0">#REF!,#REF!,#REF!,#REF!,#REF!,#REF!</definedName>
    <definedName name="ACCSC00012">#REF!,#REF!,#REF!,#REF!,#REF!,#REF!</definedName>
    <definedName name="ACCSC00200" localSheetId="0">#REF!,#REF!,#REF!,#REF!,#REF!,#REF!,#REF!,#REF!,#REF!,#REF!,#REF!,#REF!,#REF!,#REF!</definedName>
    <definedName name="ACCSC00200">#REF!,#REF!,#REF!,#REF!,#REF!,#REF!,#REF!,#REF!,#REF!,#REF!,#REF!,#REF!,#REF!,#REF!</definedName>
    <definedName name="ACCSH999C00320" localSheetId="0">#REF!,#REF!,#REF!,#REF!,#REF!,#REF!,#REF!,#REF!,#REF!,#REF!,#REF!,#REF!,#REF!,#REF!,#REF!,#REF!,#REF!</definedName>
    <definedName name="ACCSH999C00320">#REF!,#REF!,#REF!,#REF!,#REF!,#REF!,#REF!,#REF!,#REF!,#REF!,#REF!,#REF!,#REF!,#REF!,#REF!,#REF!,#REF!</definedName>
    <definedName name="ACCSH999C00350" localSheetId="0">#REF!,#REF!,#REF!,#REF!,#REF!,#REF!,#REF!,#REF!,#REF!,#REF!,#REF!,#REF!,#REF!,#REF!,#REF!,#REF!,#REF!</definedName>
    <definedName name="ACCSH999C00350">#REF!,#REF!,#REF!,#REF!,#REF!,#REF!,#REF!,#REF!,#REF!,#REF!,#REF!,#REF!,#REF!,#REF!,#REF!,#REF!,#REF!</definedName>
    <definedName name="ACCSH999C00600" localSheetId="0">#REF!,#REF!,#REF!,#REF!,#REF!,#REF!,#REF!,#REF!,#REF!,#REF!,#REF!,#REF!,#REF!,#REF!,#REF!</definedName>
    <definedName name="ACCSH999C00600">#REF!,#REF!,#REF!,#REF!,#REF!,#REF!,#REF!,#REF!,#REF!,#REF!,#REF!,#REF!,#REF!,#REF!,#REF!</definedName>
    <definedName name="ACCSH999C00610" localSheetId="0">#REF!,#REF!,#REF!,#REF!</definedName>
    <definedName name="ACCSH999C00610">#REF!,#REF!,#REF!,#REF!</definedName>
    <definedName name="ACCSH999C00861" localSheetId="0">#REF!,#REF!,#REF!,#REF!,#REF!</definedName>
    <definedName name="ACCSH999C00861">#REF!,#REF!,#REF!,#REF!,#REF!</definedName>
    <definedName name="ACCSH999C00862" localSheetId="0">#REF!,#REF!,#REF!,#REF!,#REF!,#REF!,#REF!,#REF!</definedName>
    <definedName name="ACCSH999C00862">#REF!,#REF!,#REF!,#REF!,#REF!,#REF!,#REF!,#REF!</definedName>
    <definedName name="ACCSH999C40200" localSheetId="0">#REF!,#REF!,#REF!,#REF!,#REF!,#REF!,#REF!,#REF!,#REF!,#REF!,#REF!,#REF!,#REF!,#REF!,#REF!,#REF!,#REF!</definedName>
    <definedName name="ACCSH999C40200">#REF!,#REF!,#REF!,#REF!,#REF!,#REF!,#REF!,#REF!,#REF!,#REF!,#REF!,#REF!,#REF!,#REF!,#REF!,#REF!,#REF!</definedName>
    <definedName name="ACCSH999P50020" localSheetId="0">#REF!,#REF!,#REF!,#REF!,#REF!,#REF!,#REF!,#REF!,#REF!,#REF!,#REF!,#REF!,#REF!,#REF!,#REF!,#REF!,#REF!</definedName>
    <definedName name="ACCSH999P50020">#REF!,#REF!,#REF!,#REF!,#REF!,#REF!,#REF!,#REF!,#REF!,#REF!,#REF!,#REF!,#REF!,#REF!,#REF!,#REF!,#REF!</definedName>
    <definedName name="ACCSH999P50105" localSheetId="0">#REF!,#REF!,#REF!,#REF!,#REF!,#REF!,#REF!,#REF!,#REF!,#REF!,#REF!,#REF!,#REF!,#REF!,#REF!,#REF!,#REF!</definedName>
    <definedName name="ACCSH999P50105">#REF!,#REF!,#REF!,#REF!,#REF!,#REF!,#REF!,#REF!,#REF!,#REF!,#REF!,#REF!,#REF!,#REF!,#REF!,#REF!,#REF!</definedName>
    <definedName name="AIRC" localSheetId="0">[4]International!#REF!</definedName>
    <definedName name="AIRC">[4]International!#REF!</definedName>
    <definedName name="AIRCRAFT" localSheetId="0">[4]International!#REF!</definedName>
    <definedName name="AIRCRAFT">[4]International!#REF!</definedName>
    <definedName name="AMBCEXP" localSheetId="0">#REF!</definedName>
    <definedName name="AMBCEXP">#REF!</definedName>
    <definedName name="APA" localSheetId="0">#REF!</definedName>
    <definedName name="APA">#REF!</definedName>
    <definedName name="APN" localSheetId="0">#REF!</definedName>
    <definedName name="APN">#REF!</definedName>
    <definedName name="ASD" localSheetId="2">'P&amp;L F16-F20'!#REF!</definedName>
    <definedName name="ASD" localSheetId="0">'P&amp;L F21-Mar21'!#REF!</definedName>
    <definedName name="ASD" localSheetId="4">#REF!</definedName>
    <definedName name="ASD">'P&amp;L F21-Mar21'!#REF!</definedName>
    <definedName name="ASE" localSheetId="0">[5]LimoBudget!#REF!</definedName>
    <definedName name="ASE">[5]LimoBudget!#REF!</definedName>
    <definedName name="ASSVLIAB_0" localSheetId="0">#REF!</definedName>
    <definedName name="ASSVLIAB_0">#REF!</definedName>
    <definedName name="ASSVLIAB_1" localSheetId="0">#REF!</definedName>
    <definedName name="ASSVLIAB_1">#REF!</definedName>
    <definedName name="AST" localSheetId="0">#REF!</definedName>
    <definedName name="AST">#REF!</definedName>
    <definedName name="B" localSheetId="0">#REF!</definedName>
    <definedName name="B">#REF!</definedName>
    <definedName name="B_CHANGE_PWRD" localSheetId="0">#REF!</definedName>
    <definedName name="B_CHANGE_PWRD">#REF!</definedName>
    <definedName name="B_DOWNLOAD" localSheetId="0">#REF!</definedName>
    <definedName name="B_DOWNLOAD">#REF!</definedName>
    <definedName name="B_LASTYEARSETUP" localSheetId="0">#REF!</definedName>
    <definedName name="B_LASTYEARSETUP">#REF!</definedName>
    <definedName name="B_MODIFYMACROS" localSheetId="0">#REF!</definedName>
    <definedName name="B_MODIFYMACROS">#REF!</definedName>
    <definedName name="B_MTHSETUP" localSheetId="0">#REF!</definedName>
    <definedName name="B_MTHSETUP">#REF!</definedName>
    <definedName name="B_YEARSETUP" localSheetId="0">#REF!</definedName>
    <definedName name="B_YEARSETUP">#REF!</definedName>
    <definedName name="BADV" localSheetId="0">#REF!</definedName>
    <definedName name="BADV">#REF!</definedName>
    <definedName name="Bangkok" localSheetId="0">[4]International!#REF!</definedName>
    <definedName name="Bangkok">[4]International!#REF!</definedName>
    <definedName name="bb" localSheetId="0">#REF!</definedName>
    <definedName name="bb">#REF!</definedName>
    <definedName name="bce">'[6]F &amp; B Accruals'!$A$1:$B$201</definedName>
    <definedName name="BEIJING" localSheetId="0">[4]International!#REF!</definedName>
    <definedName name="BEIJING">[4]International!#REF!</definedName>
    <definedName name="BEVTOTAL" localSheetId="0">#REF!</definedName>
    <definedName name="BEVTOTAL">#REF!</definedName>
    <definedName name="BUN" localSheetId="0">#REF!</definedName>
    <definedName name="BUN">#REF!</definedName>
    <definedName name="BUV" localSheetId="2">'P&amp;L F16-F20'!$N$3</definedName>
    <definedName name="BUV" localSheetId="0">'P&amp;L F21-Mar21'!#REF!</definedName>
    <definedName name="BUV" localSheetId="4">#REF!</definedName>
    <definedName name="BUV">'P&amp;L F21-Mar21'!#REF!</definedName>
    <definedName name="C_" localSheetId="0">#REF!</definedName>
    <definedName name="C_">#REF!</definedName>
    <definedName name="CAP" localSheetId="0">[4]International!#REF!</definedName>
    <definedName name="CAP">[4]International!#REF!</definedName>
    <definedName name="CAPITAL" localSheetId="0">[4]International!#REF!</definedName>
    <definedName name="CAPITAL">[4]International!#REF!</definedName>
    <definedName name="check" localSheetId="0">#REF!</definedName>
    <definedName name="check">#REF!</definedName>
    <definedName name="Code" localSheetId="0" hidden="1">#REF!</definedName>
    <definedName name="Code" hidden="1">#REF!</definedName>
    <definedName name="cost" localSheetId="0">#REF!</definedName>
    <definedName name="cost">#REF!</definedName>
    <definedName name="CountryGrouping" localSheetId="0">#REF!</definedName>
    <definedName name="CountryGrouping">#REF!</definedName>
    <definedName name="DA" localSheetId="0">#REF!</definedName>
    <definedName name="DA">#REF!</definedName>
    <definedName name="data" localSheetId="0">#REF!</definedName>
    <definedName name="data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elete" hidden="1">{"'INPUT SHEET'!$B$8:$AA$34"}</definedName>
    <definedName name="dep" localSheetId="0">#REF!</definedName>
    <definedName name="dep">#REF!</definedName>
    <definedName name="dept" localSheetId="0">#REF!</definedName>
    <definedName name="dept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VADV" localSheetId="0">#REF!</definedName>
    <definedName name="DIVADV">#REF!</definedName>
    <definedName name="DropByDay" hidden="1">{"'INPUT SHEET'!$B$8:$AA$34"}</definedName>
    <definedName name="DTS" localSheetId="0">#REF!</definedName>
    <definedName name="DTS">#REF!</definedName>
    <definedName name="EA" localSheetId="0">#REF!</definedName>
    <definedName name="EA">#REF!</definedName>
    <definedName name="EARNINGS" localSheetId="0">#REF!,#REF!</definedName>
    <definedName name="EARNINGS">#REF!,#REF!</definedName>
    <definedName name="EB" localSheetId="0">#REF!</definedName>
    <definedName name="EB">#REF!</definedName>
    <definedName name="EC" localSheetId="0">#REF!</definedName>
    <definedName name="EC">#REF!</definedName>
    <definedName name="eede" localSheetId="0">#REF!</definedName>
    <definedName name="eede">#REF!</definedName>
    <definedName name="Emps" localSheetId="0">#REF!</definedName>
    <definedName name="Emps">#REF!</definedName>
    <definedName name="Enterprise_Mapping_account_and_product" localSheetId="0">#REF!</definedName>
    <definedName name="Enterprise_Mapping_account_and_product">#REF!</definedName>
    <definedName name="FC_AdjGOP" localSheetId="0">#REF!</definedName>
    <definedName name="FC_AdjGOP">#REF!</definedName>
    <definedName name="FC_BME" localSheetId="0">#REF!</definedName>
    <definedName name="FC_BME">#REF!</definedName>
    <definedName name="FC_FRF" localSheetId="0">#REF!</definedName>
    <definedName name="FC_FRF">#REF!</definedName>
    <definedName name="FC_IME" localSheetId="0">#REF!</definedName>
    <definedName name="FC_IME">#REF!</definedName>
    <definedName name="FC_TARR" localSheetId="0">#REF!</definedName>
    <definedName name="FC_TARR">#REF!</definedName>
    <definedName name="FC_TotAdjNetRev" localSheetId="0">#REF!</definedName>
    <definedName name="FC_TotAdjNetRev">#REF!</definedName>
    <definedName name="FCode" localSheetId="0" hidden="1">#REF!</definedName>
    <definedName name="FCode" hidden="1">#REF!</definedName>
    <definedName name="FEECALCROYALTY" localSheetId="0">#REF!</definedName>
    <definedName name="FEECALCROYALTY">#REF!</definedName>
    <definedName name="FeeCalcSpacer" localSheetId="0">#REF!</definedName>
    <definedName name="FeeCalcSpacer">#REF!</definedName>
    <definedName name="filename">[7]Start!$D$13</definedName>
    <definedName name="FTE" localSheetId="0">#REF!</definedName>
    <definedName name="FTE">#REF!</definedName>
    <definedName name="FY" localSheetId="0">#REF!</definedName>
    <definedName name="FY">#REF!</definedName>
    <definedName name="FY03_Forecast">[7]Forecast!$D$1:$S$166</definedName>
    <definedName name="G_L" localSheetId="0">#REF!</definedName>
    <definedName name="G_L">#REF!</definedName>
    <definedName name="GGVNOTOTG" localSheetId="0">#REF!</definedName>
    <definedName name="GGVNOTOTG">#REF!</definedName>
    <definedName name="Gl" localSheetId="0">#REF!</definedName>
    <definedName name="Gl">#REF!</definedName>
    <definedName name="GRMSSVBMIX" localSheetId="0">#REF!</definedName>
    <definedName name="GRMSSVBMIX">#REF!</definedName>
    <definedName name="GST_ACCOUNTS">[8]GST_ACCOUNTS!$A$1:$D$882</definedName>
    <definedName name="GX_BizMix" localSheetId="0">#REF!</definedName>
    <definedName name="GX_BizMix">#REF!</definedName>
    <definedName name="hh" localSheetId="0">#REF!</definedName>
    <definedName name="hh">#REF!</definedName>
    <definedName name="HiddenRows" localSheetId="0" hidden="1">#REF!</definedName>
    <definedName name="HiddenRows" hidden="1">#REF!</definedName>
    <definedName name="HIRooms" localSheetId="0">#REF!</definedName>
    <definedName name="HIRooms">#REF!</definedName>
    <definedName name="HKONG" localSheetId="0">[4]International!#REF!</definedName>
    <definedName name="HKONG">[4]International!#REF!</definedName>
    <definedName name="HOLIDEX" localSheetId="0">#REF!</definedName>
    <definedName name="HOLIDEX">#REF!</definedName>
    <definedName name="Holidex_Code">[7]Start!$D$23</definedName>
    <definedName name="Hotel_Name">[9]Start!$D$9</definedName>
    <definedName name="HOURS" localSheetId="0">#REF!,#REF!,#REF!,#REF!,#REF!,#REF!,#REF!,#REF!,#REF!,#REF!,#REF!,#REF!,#REF!,#REF!,#REF!,#REF!,#REF!</definedName>
    <definedName name="HOURS">#REF!,#REF!,#REF!,#REF!,#REF!,#REF!,#REF!,#REF!,#REF!,#REF!,#REF!,#REF!,#REF!,#REF!,#REF!,#REF!,#REF!</definedName>
    <definedName name="HTML_CodePage" hidden="1">1252</definedName>
    <definedName name="HTML_Control" hidden="1">{"'INPUT SHEET'!$B$8:$AA$34"}</definedName>
    <definedName name="HTML_Description" hidden="1">""</definedName>
    <definedName name="HTML_Email" hidden="1">""</definedName>
    <definedName name="HTML_Header" hidden="1">"INPUT SHEET"</definedName>
    <definedName name="HTML_LastUpdate" hidden="1">"29/01/99"</definedName>
    <definedName name="HTML_LineAfter" hidden="1">FALSE</definedName>
    <definedName name="HTML_LineBefore" hidden="1">FALSE</definedName>
    <definedName name="HTML_Name" hidden="1">"MIS Deaprtment"</definedName>
    <definedName name="HTML_OBDlg2" hidden="1">TRUE</definedName>
    <definedName name="HTML_OBDlg4" hidden="1">TRUE</definedName>
    <definedName name="HTML_OS" hidden="1">0</definedName>
    <definedName name="HTML_PathFile" hidden="1">"C:\Work\MyHTML.htm"</definedName>
    <definedName name="HTML_Title" hidden="1">"JANUARY_1999"</definedName>
    <definedName name="ICRESFEE" localSheetId="0">#REF!</definedName>
    <definedName name="ICRESFEE">#REF!</definedName>
    <definedName name="ICT" localSheetId="0">#REF!</definedName>
    <definedName name="ICT">#REF!</definedName>
    <definedName name="IDN" localSheetId="0">#REF!</definedName>
    <definedName name="IDN">#REF!</definedName>
    <definedName name="IFN" localSheetId="0">#REF!</definedName>
    <definedName name="IFN">#REF!</definedName>
    <definedName name="IFx" localSheetId="0">#REF!</definedName>
    <definedName name="IFx">#REF!</definedName>
    <definedName name="Inputfigures" localSheetId="0">#REF!</definedName>
    <definedName name="Inputfigures">#REF!</definedName>
    <definedName name="InterConRooms" localSheetId="0">#REF!</definedName>
    <definedName name="InterConRooms">#REF!</definedName>
    <definedName name="IntOff" localSheetId="0">[4]International!#REF!</definedName>
    <definedName name="IntOff">[4]International!#REF!</definedName>
    <definedName name="JAK" localSheetId="0">[4]International!#REF!</definedName>
    <definedName name="JAK">[4]International!#REF!</definedName>
    <definedName name="JktCountryStats" localSheetId="0">#REF!</definedName>
    <definedName name="JktCountryStats">#REF!</definedName>
    <definedName name="JktCurrentYr">'[10]Jkt PRS Download'!$N$6:$R$180</definedName>
    <definedName name="JktPriorYr">'[10]Jkt PRS Download'!$D$6:$H$180</definedName>
    <definedName name="JktRepMth" localSheetId="0">#REF!</definedName>
    <definedName name="JktRepMth">#REF!</definedName>
    <definedName name="JktRepYTD" localSheetId="0">#REF!</definedName>
    <definedName name="JktRepYTD">#REF!</definedName>
    <definedName name="JktStats" localSheetId="0">#REF!</definedName>
    <definedName name="JktStats">#REF!</definedName>
    <definedName name="JktStatsByCountry" localSheetId="0">#REF!</definedName>
    <definedName name="JktStatsByCountry">#REF!</definedName>
    <definedName name="KLUMP" localSheetId="0">[4]International!#REF!</definedName>
    <definedName name="KLUMP">[4]International!#REF!</definedName>
    <definedName name="last" localSheetId="0">#REF!</definedName>
    <definedName name="last">#REF!</definedName>
    <definedName name="LICOTHER" localSheetId="0">#REF!</definedName>
    <definedName name="LICOTHER">#REF!</definedName>
    <definedName name="LIMO" localSheetId="0">[4]International!#REF!</definedName>
    <definedName name="LIMO">[4]International!#REF!</definedName>
    <definedName name="Lines" localSheetId="0">'[11]Div Jnl'!#REF!</definedName>
    <definedName name="Lines">'[11]Div Jnl'!#REF!</definedName>
    <definedName name="LIQUOR_FEE" localSheetId="0">#REF!</definedName>
    <definedName name="LIQUOR_FEE">#REF!</definedName>
    <definedName name="LYN" localSheetId="2">'P&amp;L F16-F20'!#REF!</definedName>
    <definedName name="LYN" localSheetId="0">'P&amp;L F21-Mar21'!#REF!</definedName>
    <definedName name="LYN" localSheetId="4">#REF!</definedName>
    <definedName name="LYN">'P&amp;L F21-Mar21'!#REF!</definedName>
    <definedName name="M_CHECKPWRD" localSheetId="0">#REF!</definedName>
    <definedName name="M_CHECKPWRD">#REF!</definedName>
    <definedName name="M_DOWNLOAD" localSheetId="0">#REF!</definedName>
    <definedName name="M_DOWNLOAD">#REF!</definedName>
    <definedName name="M_ESTIMATE_REPS" localSheetId="0">#REF!</definedName>
    <definedName name="M_ESTIMATE_REPS">#REF!</definedName>
    <definedName name="M_EXIT" localSheetId="0">#REF!</definedName>
    <definedName name="M_EXIT">#REF!</definedName>
    <definedName name="M_MACRO01" localSheetId="0">#REF!</definedName>
    <definedName name="M_MACRO01">#REF!</definedName>
    <definedName name="M_MENU_UPDATE" localSheetId="0">#REF!</definedName>
    <definedName name="M_MENU_UPDATE">#REF!</definedName>
    <definedName name="M_MODIFY" localSheetId="0">#REF!</definedName>
    <definedName name="M_MODIFY">#REF!</definedName>
    <definedName name="M_MODIFY_MIS" localSheetId="0">#REF!</definedName>
    <definedName name="M_MODIFY_MIS">#REF!</definedName>
    <definedName name="M_MONTHLY_REPS" localSheetId="0">#REF!</definedName>
    <definedName name="M_MONTHLY_REPS">#REF!</definedName>
    <definedName name="M_MTHERROR" localSheetId="0">#REF!</definedName>
    <definedName name="M_MTHERROR">#REF!</definedName>
    <definedName name="M_MTHSETUP" localSheetId="0">#REF!</definedName>
    <definedName name="M_MTHSETUP">#REF!</definedName>
    <definedName name="M_OPERATIONS" localSheetId="0">#REF!</definedName>
    <definedName name="M_OPERATIONS">#REF!</definedName>
    <definedName name="M_PRINT_SLIDES" localSheetId="0">#REF!</definedName>
    <definedName name="M_PRINT_SLIDES">#REF!</definedName>
    <definedName name="M_UPDATE" localSheetId="0">#REF!</definedName>
    <definedName name="M_UPDATE">#REF!</definedName>
    <definedName name="M_UPDATEFILE_A" localSheetId="0">#REF!</definedName>
    <definedName name="M_UPDATEFILE_A">#REF!</definedName>
    <definedName name="M_UPDATEFILE_E" localSheetId="0">#REF!</definedName>
    <definedName name="M_UPDATEFILE_E">#REF!</definedName>
    <definedName name="M_UPDATEMTH" localSheetId="0">#REF!</definedName>
    <definedName name="M_UPDATEMTH">#REF!</definedName>
    <definedName name="M_UPDATEYEAR" localSheetId="0">#REF!</definedName>
    <definedName name="M_UPDATEYEAR">#REF!</definedName>
    <definedName name="M_UPDLASTYEAR" localSheetId="0">#REF!</definedName>
    <definedName name="M_UPDLASTYEAR">#REF!</definedName>
    <definedName name="M_YEARSETUP" localSheetId="0">#REF!</definedName>
    <definedName name="M_YEARSETUP">#REF!</definedName>
    <definedName name="MAC" localSheetId="0">#REF!</definedName>
    <definedName name="MAC">#REF!</definedName>
    <definedName name="MahBar" localSheetId="0">[4]International!#REF!</definedName>
    <definedName name="MahBar">[4]International!#REF!</definedName>
    <definedName name="MahRoom" localSheetId="0">[4]International!#REF!</definedName>
    <definedName name="MahRoom">[4]International!#REF!</definedName>
    <definedName name="MASS" localSheetId="0">#REF!</definedName>
    <definedName name="MASS">#REF!</definedName>
    <definedName name="MENU_ACTUAL" localSheetId="0">#REF!</definedName>
    <definedName name="MENU_ACTUAL">#REF!</definedName>
    <definedName name="MENU_ESTIMATE" localSheetId="0">#REF!</definedName>
    <definedName name="MENU_ESTIMATE">#REF!</definedName>
    <definedName name="MENU_FILE" localSheetId="0">#REF!</definedName>
    <definedName name="MENU_FILE">#REF!</definedName>
    <definedName name="MENU_INFO" localSheetId="0">#REF!</definedName>
    <definedName name="MENU_INFO">#REF!</definedName>
    <definedName name="MENU_MAIN" localSheetId="0">#REF!</definedName>
    <definedName name="MENU_MAIN">#REF!</definedName>
    <definedName name="MENU_OPT" localSheetId="0">#REF!</definedName>
    <definedName name="MENU_OPT">#REF!</definedName>
    <definedName name="MonthlyBudget" localSheetId="0">#REF!</definedName>
    <definedName name="MonthlyBudget">#REF!</definedName>
    <definedName name="MONTHS" localSheetId="0">[12]DAILYREV!#REF!</definedName>
    <definedName name="MONTHS">[12]DAILYREV!#REF!</definedName>
    <definedName name="MTHLY" localSheetId="0">#REF!</definedName>
    <definedName name="MTHLY">#REF!</definedName>
    <definedName name="No._of_Months">[7]Start!$F$29</definedName>
    <definedName name="NvsASD" localSheetId="2">"V2022-06-30"</definedName>
    <definedName name="NvsASD" localSheetId="4">"V2009-06-30"</definedName>
    <definedName name="NvsASD">"V2021-03-31"</definedName>
    <definedName name="NvsAutoDrillOk">"VN"</definedName>
    <definedName name="NvsDrillHyperLink">"http://pss-web-02.internal.crownltd.com.au/psp/FS88PRD/EMPLOYEE/ERP/c/REPORT_BOOKS.IC_RUN_DRILLDOWN.GBL?Action=A&amp;NVS_INSTANCE=127606_123128"</definedName>
    <definedName name="NvsElapsedTime" localSheetId="2">0.0000810185229056515</definedName>
    <definedName name="NvsElapsedTime" localSheetId="4">0.000543981484952383</definedName>
    <definedName name="NvsElapsedTime">0.0000347222230629995</definedName>
    <definedName name="NvsEndTime" localSheetId="2">44302.6685185185</definedName>
    <definedName name="NvsEndTime" localSheetId="4">39828.6513657407</definedName>
    <definedName name="NvsEndTime">44298.5844675926</definedName>
    <definedName name="NvsInstLang">"VENG"</definedName>
    <definedName name="NvsInstSpec" localSheetId="4">"%"</definedName>
    <definedName name="NvsInstSpec">"%,FDEPTID,V40015012"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4">"%,X,RZF..,CZF.."</definedName>
    <definedName name="NvsNplSpec">"%,X,RZF.ACCOUNT.,CZF.ACCOUNT."</definedName>
    <definedName name="NvsPanelBusUnit" localSheetId="4">"VBURSW"</definedName>
    <definedName name="NvsPanelBusUnit">"VCROWN"</definedName>
    <definedName name="NvsPanelEffdt" localSheetId="4">"V2008-01-01"</definedName>
    <definedName name="NvsPanelEffdt">"V2005-07-01"</definedName>
    <definedName name="NvsPanelSetid" localSheetId="4">"VBURSW"</definedName>
    <definedName name="NvsPanelSetid">"VGLOBL"</definedName>
    <definedName name="NvsParentRef">'[13]f&amp;bpnl'!$L$31</definedName>
    <definedName name="NvsReqBU" localSheetId="4">"VBURSW"</definedName>
    <definedName name="NvsReqBU">"VCROWN"</definedName>
    <definedName name="NvsReqBUOnly" localSheetId="4">"VN"</definedName>
    <definedName name="NvsReqBUOnly">"VY"</definedName>
    <definedName name="NvsSheetType" localSheetId="2">"M"</definedName>
    <definedName name="NvsSheetType" localSheetId="1">"M"</definedName>
    <definedName name="NvsSheetType">"M"</definedName>
    <definedName name="NvsTransLed">"VN"</definedName>
    <definedName name="NvsTreeASD" localSheetId="2">"V2022-06-30"</definedName>
    <definedName name="NvsTreeASD" localSheetId="4">"V2009-06-30"</definedName>
    <definedName name="NvsTreeASD">"V2021-03-31"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 localSheetId="4">"DEPT_TBL"</definedName>
    <definedName name="NvsValTbl.DEPTID">"DEPARTMENT_TBL"</definedName>
    <definedName name="NvsValTbl.PROJECT_ID">"PROJECT"</definedName>
    <definedName name="NvsValTbl.SCENARIO" localSheetId="4">"BD_SCENARIO_TBL"</definedName>
    <definedName name="NvsValTbl.SCENARIO">"SCENARIO_ALL_VW"</definedName>
    <definedName name="NvsValTbl.STATISTICS_CODE">"STAT_TBL"</definedName>
    <definedName name="OCCRMS" localSheetId="0">#REF!</definedName>
    <definedName name="OCCRMS">#REF!</definedName>
    <definedName name="OCCROOMDET" localSheetId="0">#REF!</definedName>
    <definedName name="OCCROOMDET">#REF!</definedName>
    <definedName name="Oct" localSheetId="0">#REF!</definedName>
    <definedName name="Oct">#REF!</definedName>
    <definedName name="OPR" localSheetId="0">#REF!</definedName>
    <definedName name="OPR">#REF!</definedName>
    <definedName name="OrderTable" localSheetId="0" hidden="1">#REF!</definedName>
    <definedName name="OrderTable" hidden="1">#REF!</definedName>
    <definedName name="OUTSIDE" localSheetId="0">#REF!</definedName>
    <definedName name="OUTSIDE">#REF!</definedName>
    <definedName name="P_GLOSSARY" localSheetId="0">#REF!</definedName>
    <definedName name="P_GLOSSARY">#REF!</definedName>
    <definedName name="P_MENUS" localSheetId="0">#REF!</definedName>
    <definedName name="P_MENUS">#REF!</definedName>
    <definedName name="P_SLIDE1" localSheetId="0">#REF!</definedName>
    <definedName name="P_SLIDE1">#REF!</definedName>
    <definedName name="P_SLIDE10" localSheetId="0">#REF!</definedName>
    <definedName name="P_SLIDE10">#REF!</definedName>
    <definedName name="P_SLIDE11" localSheetId="0">#REF!</definedName>
    <definedName name="P_SLIDE11">#REF!</definedName>
    <definedName name="P_SLIDE14" localSheetId="0">#REF!</definedName>
    <definedName name="P_SLIDE14">#REF!</definedName>
    <definedName name="P_SLIDE15" localSheetId="0">#REF!</definedName>
    <definedName name="P_SLIDE15">#REF!</definedName>
    <definedName name="P_SLIDE16" localSheetId="0">#REF!</definedName>
    <definedName name="P_SLIDE16">#REF!</definedName>
    <definedName name="P_SLIDE17" localSheetId="0">#REF!</definedName>
    <definedName name="P_SLIDE17">#REF!</definedName>
    <definedName name="P_SLIDE2" localSheetId="0">#REF!</definedName>
    <definedName name="P_SLIDE2">#REF!</definedName>
    <definedName name="P_SLIDE3" localSheetId="0">#REF!</definedName>
    <definedName name="P_SLIDE3">#REF!</definedName>
    <definedName name="P_SLIDE4" localSheetId="0">#REF!</definedName>
    <definedName name="P_SLIDE4">#REF!</definedName>
    <definedName name="P_SLIDE5" localSheetId="0">#REF!</definedName>
    <definedName name="P_SLIDE5">#REF!</definedName>
    <definedName name="P_SLIDE6" localSheetId="0">#REF!</definedName>
    <definedName name="P_SLIDE6">#REF!</definedName>
    <definedName name="P_SLIDE7" localSheetId="0">#REF!</definedName>
    <definedName name="P_SLIDE7">#REF!</definedName>
    <definedName name="P_VERSA001" localSheetId="0">#REF!</definedName>
    <definedName name="P_VERSA001">#REF!</definedName>
    <definedName name="P_VERSA002" localSheetId="0">#REF!</definedName>
    <definedName name="P_VERSA002">#REF!</definedName>
    <definedName name="P_VERSA003" localSheetId="0">#REF!</definedName>
    <definedName name="P_VERSA003">#REF!</definedName>
    <definedName name="P_VERSA004" localSheetId="0">#REF!</definedName>
    <definedName name="P_VERSA004">#REF!</definedName>
    <definedName name="P_VERSA005" localSheetId="0">#REF!</definedName>
    <definedName name="P_VERSA005">#REF!</definedName>
    <definedName name="P_VERSA007" localSheetId="0">#REF!</definedName>
    <definedName name="P_VERSA007">#REF!</definedName>
    <definedName name="P_VERSA008" localSheetId="0">#REF!</definedName>
    <definedName name="P_VERSA008">#REF!</definedName>
    <definedName name="P_VERSA011" localSheetId="0">#REF!</definedName>
    <definedName name="P_VERSA011">#REF!</definedName>
    <definedName name="P_VERSA013" localSheetId="0">#REF!</definedName>
    <definedName name="P_VERSA013">#REF!</definedName>
    <definedName name="P_VERSA014" localSheetId="0">#REF!</definedName>
    <definedName name="P_VERSA014">#REF!</definedName>
    <definedName name="P_VERSA017" localSheetId="0">#REF!</definedName>
    <definedName name="P_VERSA017">#REF!</definedName>
    <definedName name="P_VERSA018" localSheetId="0">#REF!</definedName>
    <definedName name="P_VERSA018">#REF!</definedName>
    <definedName name="P_VERSA019" localSheetId="0">#REF!</definedName>
    <definedName name="P_VERSA019">#REF!</definedName>
    <definedName name="P_VERSA025" localSheetId="0">#REF!</definedName>
    <definedName name="P_VERSA025">#REF!</definedName>
    <definedName name="P_VERSA029" localSheetId="0">#REF!</definedName>
    <definedName name="P_VERSA029">#REF!</definedName>
    <definedName name="P_VERSA030" localSheetId="0">#REF!</definedName>
    <definedName name="P_VERSA030">#REF!</definedName>
    <definedName name="P_VERSA031" localSheetId="0">#REF!</definedName>
    <definedName name="P_VERSA031">#REF!</definedName>
    <definedName name="P_VERSA032" localSheetId="0">#REF!</definedName>
    <definedName name="P_VERSA032">#REF!</definedName>
    <definedName name="P_VERSA033" localSheetId="0">#REF!</definedName>
    <definedName name="P_VERSA033">#REF!</definedName>
    <definedName name="P_VERSA034" localSheetId="0">#REF!</definedName>
    <definedName name="P_VERSA034">#REF!</definedName>
    <definedName name="P_VERSA035" localSheetId="0">#REF!</definedName>
    <definedName name="P_VERSA035">#REF!</definedName>
    <definedName name="P_VERSA036" localSheetId="0">#REF!</definedName>
    <definedName name="P_VERSA036">#REF!</definedName>
    <definedName name="P_VERSA037" localSheetId="0">#REF!</definedName>
    <definedName name="P_VERSA037">#REF!</definedName>
    <definedName name="P_VERSA038" localSheetId="0">#REF!</definedName>
    <definedName name="P_VERSA038">#REF!</definedName>
    <definedName name="P_VERSA039" localSheetId="0">#REF!</definedName>
    <definedName name="P_VERSA039">#REF!</definedName>
    <definedName name="P_VERSA040" localSheetId="0">#REF!</definedName>
    <definedName name="P_VERSA040">#REF!</definedName>
    <definedName name="P_VERSA041" localSheetId="0">#REF!</definedName>
    <definedName name="P_VERSA041">#REF!</definedName>
    <definedName name="P_VERSA042" localSheetId="0">#REF!</definedName>
    <definedName name="P_VERSA042">#REF!</definedName>
    <definedName name="P_VERSA043" localSheetId="0">#REF!</definedName>
    <definedName name="P_VERSA043">#REF!</definedName>
    <definedName name="P_VERSE001" localSheetId="0">#REF!</definedName>
    <definedName name="P_VERSE001">#REF!</definedName>
    <definedName name="PAIRC" localSheetId="0">[4]International!#REF!</definedName>
    <definedName name="PAIRC">[4]International!#REF!</definedName>
    <definedName name="past" localSheetId="0">#REF!</definedName>
    <definedName name="past">#REF!</definedName>
    <definedName name="PBANG" localSheetId="0">[4]International!#REF!</definedName>
    <definedName name="PBANG">[4]International!#REF!</definedName>
    <definedName name="PBANK" localSheetId="0">[4]International!#REF!</definedName>
    <definedName name="PBANK">[4]International!#REF!</definedName>
    <definedName name="PBEIJING" localSheetId="0">[4]International!#REF!</definedName>
    <definedName name="PBEIJING">[4]International!#REF!</definedName>
    <definedName name="PCAP" localSheetId="0">[4]International!#REF!</definedName>
    <definedName name="PCAP">[4]International!#REF!</definedName>
    <definedName name="PED" localSheetId="0">#REF!</definedName>
    <definedName name="PED">#REF!</definedName>
    <definedName name="PED_LACTUAL" localSheetId="0">#REF!</definedName>
    <definedName name="PED_LACTUAL">#REF!</definedName>
    <definedName name="PER" localSheetId="0">#REF!</definedName>
    <definedName name="PER">#REF!</definedName>
    <definedName name="PERDAYS" localSheetId="0">#REF!</definedName>
    <definedName name="PERDAYS">#REF!</definedName>
    <definedName name="Period">[9]Start!$D$11</definedName>
    <definedName name="PETitle" localSheetId="0">#REF!</definedName>
    <definedName name="PETitle">#REF!</definedName>
    <definedName name="pgl">'[14]CONV $'!$B$1:$D$2000</definedName>
    <definedName name="PHK" localSheetId="0">[4]International!#REF!</definedName>
    <definedName name="PHK">[4]International!#REF!</definedName>
    <definedName name="PJAK" localSheetId="0">[4]International!#REF!</definedName>
    <definedName name="PJAK">[4]International!#REF!</definedName>
    <definedName name="PKL" localSheetId="0">[4]International!#REF!</definedName>
    <definedName name="PKL">[4]International!#REF!</definedName>
    <definedName name="PKLUMP" localSheetId="0">[4]International!#REF!</definedName>
    <definedName name="PKLUMP">[4]International!#REF!</definedName>
    <definedName name="PLIMO" localSheetId="0">[4]International!#REF!</definedName>
    <definedName name="PLIMO">[4]International!#REF!</definedName>
    <definedName name="PMAHBAR" localSheetId="0">[4]International!#REF!</definedName>
    <definedName name="PMAHBAR">[4]International!#REF!</definedName>
    <definedName name="PMAHRM" localSheetId="0">[4]International!#REF!</definedName>
    <definedName name="PMAHRM">[4]International!#REF!</definedName>
    <definedName name="PPCountryStats" localSheetId="0">#REF!</definedName>
    <definedName name="PPCountryStats">#REF!</definedName>
    <definedName name="PPCurrentStatsByCountry" localSheetId="0">#REF!</definedName>
    <definedName name="PPCurrentStatsByCountry">#REF!</definedName>
    <definedName name="PPCurrentVisit">'[10]PP PRS Visit Download'!$E$4:$F$499</definedName>
    <definedName name="PPCurrentYr">'[15]PP PRS Download By Patron'!$P$4:$W$499</definedName>
    <definedName name="PPCurrentYrDownload" localSheetId="0">#REF!</definedName>
    <definedName name="PPCurrentYrDownload">#REF!</definedName>
    <definedName name="PPPriorStatsByCountry" localSheetId="0">#REF!</definedName>
    <definedName name="PPPriorStatsByCountry">#REF!</definedName>
    <definedName name="PPPriorVisit">'[10]PP PRS Visit Download'!$A$4:$B$499</definedName>
    <definedName name="PPPriorYr">'[15]PP PRS Download By Patron'!$D$4:$J$499</definedName>
    <definedName name="PPPriorYrDownload" localSheetId="0">#REF!</definedName>
    <definedName name="PPPriorYrDownload">#REF!</definedName>
    <definedName name="PPRepMth" localSheetId="0">#REF!</definedName>
    <definedName name="PPRepMth">#REF!</definedName>
    <definedName name="PPRepYTD" localSheetId="0">#REF!</definedName>
    <definedName name="PPRepYTD">#REF!</definedName>
    <definedName name="pre" localSheetId="0">#REF!</definedName>
    <definedName name="pre">#REF!</definedName>
    <definedName name="prev" localSheetId="0">#REF!</definedName>
    <definedName name="prev">#REF!</definedName>
    <definedName name="Previous" localSheetId="0">#REF!</definedName>
    <definedName name="Previous">#REF!</definedName>
    <definedName name="_xlnm.Print_Area" localSheetId="2">'P&amp;L F16-F20'!$B$2:$K$145</definedName>
    <definedName name="_xlnm.Print_Area" localSheetId="1">'P&amp;L F21-Mar21'!$A$2:$E$91</definedName>
    <definedName name="_xlnm.Print_Area" localSheetId="4">'Your Play'!$B$1:$F$1</definedName>
    <definedName name="_xlnm.Print_Area">[16]DAILYREV!$B$2:$J$99</definedName>
    <definedName name="_xlnm.Print_Titles" localSheetId="2">'P&amp;L F16-F20'!$2:$8</definedName>
    <definedName name="_xlnm.Print_Titles" localSheetId="1">'P&amp;L F21-Mar21'!$2:$8</definedName>
    <definedName name="PRIORITY" localSheetId="0">#REF!</definedName>
    <definedName name="PRIORITY">#REF!</definedName>
    <definedName name="PrivCountryGrouping">'[10]Priv Plyr Country of Origin'!$A$2:$B$85</definedName>
    <definedName name="PrivCountryStats" localSheetId="0">#REF!</definedName>
    <definedName name="PrivCountryStats">#REF!</definedName>
    <definedName name="PrivCurrent" localSheetId="0">#REF!</definedName>
    <definedName name="PrivCurrent">#REF!</definedName>
    <definedName name="PrivPrevious" localSheetId="0">#REF!</definedName>
    <definedName name="PrivPrevious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J" localSheetId="0">#REF!</definedName>
    <definedName name="PROJ">#REF!</definedName>
    <definedName name="PSHANG" localSheetId="0">[4]International!#REF!</definedName>
    <definedName name="PSHANG">[4]International!#REF!</definedName>
    <definedName name="PSING" localSheetId="0">[4]International!#REF!</definedName>
    <definedName name="PSING">[4]International!#REF!</definedName>
    <definedName name="PSYD" localSheetId="0">[4]International!#REF!</definedName>
    <definedName name="PSYD">[4]International!#REF!</definedName>
    <definedName name="PTAIP" localSheetId="0">[4]International!#REF!</definedName>
    <definedName name="PTAIP">[4]International!#REF!</definedName>
    <definedName name="PVIP" localSheetId="0">[4]International!#REF!</definedName>
    <definedName name="PVIP">[4]International!#REF!</definedName>
    <definedName name="PVIPFIN" localSheetId="0">[4]International!#REF!</definedName>
    <definedName name="PVIPFIN">[4]International!#REF!</definedName>
    <definedName name="PVIPSERV" localSheetId="0">[4]International!#REF!</definedName>
    <definedName name="PVIPSERV">[4]International!#REF!</definedName>
    <definedName name="qqq" localSheetId="0">#REF!</definedName>
    <definedName name="qqq">#REF!</definedName>
    <definedName name="query2" localSheetId="0">#REF!</definedName>
    <definedName name="query2">#REF!</definedName>
    <definedName name="R_TITLE" localSheetId="0">#REF!</definedName>
    <definedName name="R_TITLE">#REF!</definedName>
    <definedName name="R_VERSA001" localSheetId="0">#REF!</definedName>
    <definedName name="R_VERSA001">#REF!</definedName>
    <definedName name="R_VERSA002" localSheetId="0">#REF!</definedName>
    <definedName name="R_VERSA002">#REF!</definedName>
    <definedName name="R_VERSA003" localSheetId="0">#REF!</definedName>
    <definedName name="R_VERSA003">#REF!</definedName>
    <definedName name="R_VERSA004" localSheetId="0">#REF!</definedName>
    <definedName name="R_VERSA004">#REF!</definedName>
    <definedName name="R_VERSA005" localSheetId="0">#REF!</definedName>
    <definedName name="R_VERSA005">#REF!</definedName>
    <definedName name="R_VERSA007" localSheetId="0">#REF!</definedName>
    <definedName name="R_VERSA007">#REF!</definedName>
    <definedName name="R_VERSA008" localSheetId="0">#REF!</definedName>
    <definedName name="R_VERSA008">#REF!</definedName>
    <definedName name="R_VERSA009" localSheetId="0">#REF!</definedName>
    <definedName name="R_VERSA009">#REF!</definedName>
    <definedName name="R_VERSA010" localSheetId="0">#REF!</definedName>
    <definedName name="R_VERSA010">#REF!</definedName>
    <definedName name="R_VERSA011" localSheetId="0">#REF!</definedName>
    <definedName name="R_VERSA011">#REF!</definedName>
    <definedName name="R_VERSA012" localSheetId="0">#REF!</definedName>
    <definedName name="R_VERSA012">#REF!</definedName>
    <definedName name="R_VERSA013" localSheetId="0">#REF!</definedName>
    <definedName name="R_VERSA013">#REF!</definedName>
    <definedName name="R_VERSA014" localSheetId="0">#REF!</definedName>
    <definedName name="R_VERSA014">#REF!</definedName>
    <definedName name="R_VERSA016" localSheetId="0">#REF!</definedName>
    <definedName name="R_VERSA016">#REF!</definedName>
    <definedName name="R_VERSA017" localSheetId="0">#REF!</definedName>
    <definedName name="R_VERSA017">#REF!</definedName>
    <definedName name="R_VERSA018" localSheetId="0">#REF!</definedName>
    <definedName name="R_VERSA018">#REF!</definedName>
    <definedName name="R_VERSA019" localSheetId="0">#REF!</definedName>
    <definedName name="R_VERSA019">#REF!</definedName>
    <definedName name="R_VERSA025" localSheetId="0">#REF!</definedName>
    <definedName name="R_VERSA025">#REF!</definedName>
    <definedName name="R_VERSA029" localSheetId="0">#REF!</definedName>
    <definedName name="R_VERSA029">#REF!</definedName>
    <definedName name="R_VERSA030" localSheetId="0">#REF!</definedName>
    <definedName name="R_VERSA030">#REF!</definedName>
    <definedName name="R_VERSA031" localSheetId="0">#REF!</definedName>
    <definedName name="R_VERSA031">#REF!</definedName>
    <definedName name="R_VERSA032" localSheetId="0">#REF!</definedName>
    <definedName name="R_VERSA032">#REF!</definedName>
    <definedName name="R_VERSA033" localSheetId="0">#REF!</definedName>
    <definedName name="R_VERSA033">#REF!</definedName>
    <definedName name="R_VERSA034" localSheetId="0">#REF!</definedName>
    <definedName name="R_VERSA034">#REF!</definedName>
    <definedName name="R_VERSA035" localSheetId="0">#REF!</definedName>
    <definedName name="R_VERSA035">#REF!</definedName>
    <definedName name="R_VERSA036" localSheetId="0">#REF!</definedName>
    <definedName name="R_VERSA036">#REF!</definedName>
    <definedName name="R_VERSA037" localSheetId="0">#REF!</definedName>
    <definedName name="R_VERSA037">#REF!</definedName>
    <definedName name="R_VERSA038" localSheetId="0">#REF!</definedName>
    <definedName name="R_VERSA038">#REF!</definedName>
    <definedName name="R_VERSA039" localSheetId="0">#REF!</definedName>
    <definedName name="R_VERSA039">#REF!</definedName>
    <definedName name="R_VERSA040" localSheetId="0">#REF!</definedName>
    <definedName name="R_VERSA040">#REF!</definedName>
    <definedName name="R_VERSA041" localSheetId="0">#REF!</definedName>
    <definedName name="R_VERSA041">#REF!</definedName>
    <definedName name="R_VERSA042" localSheetId="0">#REF!</definedName>
    <definedName name="R_VERSA042">#REF!</definedName>
    <definedName name="R_VERSA043" localSheetId="0">#REF!</definedName>
    <definedName name="R_VERSA043">#REF!</definedName>
    <definedName name="R_VERSE001" localSheetId="0">#REF!</definedName>
    <definedName name="R_VERSE001">#REF!</definedName>
    <definedName name="RBN" localSheetId="0">#REF!</definedName>
    <definedName name="RBN">#REF!</definedName>
    <definedName name="RBU" localSheetId="0">#REF!</definedName>
    <definedName name="RBU">#REF!</definedName>
    <definedName name="RCArea" localSheetId="0" hidden="1">#REF!</definedName>
    <definedName name="RCArea" hidden="1">#REF!</definedName>
    <definedName name="RCOUNT" localSheetId="0">#REF!</definedName>
    <definedName name="RCOUNT">#REF!</definedName>
    <definedName name="REG_REV_F" localSheetId="0">#REF!</definedName>
    <definedName name="REG_REV_F">#REF!</definedName>
    <definedName name="Region">[9]Start!$D$7</definedName>
    <definedName name="REPORT_1" localSheetId="0">#REF!</definedName>
    <definedName name="REPORT_1" localSheetId="4">#REF!</definedName>
    <definedName name="REPORT_1">#REF!</definedName>
    <definedName name="RESASS" localSheetId="0">#REF!</definedName>
    <definedName name="RESASS">#REF!</definedName>
    <definedName name="RID" localSheetId="2">'P&amp;L F16-F20'!$N$4</definedName>
    <definedName name="RID" localSheetId="0">'P&amp;L F21-Mar21'!#REF!</definedName>
    <definedName name="RID" localSheetId="4">#REF!</definedName>
    <definedName name="RID">'P&amp;L F21-Mar21'!#REF!</definedName>
    <definedName name="Rolling_Forecast">[7]Forecast!$AI$1:$AX$166</definedName>
    <definedName name="Room_Mix_Guest_YTD">[9]INPUT!$L$139:$L$185,[9]INPUT!$L$10</definedName>
    <definedName name="RTT" localSheetId="0">#REF!</definedName>
    <definedName name="RTT">#REF!</definedName>
    <definedName name="S29s822" localSheetId="0">#REF!</definedName>
    <definedName name="S29s822">#REF!</definedName>
    <definedName name="SCHEDULE" localSheetId="0">#REF!</definedName>
    <definedName name="SCHEDULE">#REF!</definedName>
    <definedName name="Sep" localSheetId="0">#REF!</definedName>
    <definedName name="Sep">#REF!</definedName>
    <definedName name="Sept" localSheetId="0">#REF!</definedName>
    <definedName name="Sept">#REF!</definedName>
    <definedName name="SFD" localSheetId="0">'[2]Gaming Taxes Forecast'!#REF!</definedName>
    <definedName name="SFD">'[2]Gaming Taxes Forecast'!#REF!</definedName>
    <definedName name="SFV" localSheetId="0">'[2]Gaming Taxes Forecast'!#REF!</definedName>
    <definedName name="SFV">'[2]Gaming Taxes Forecast'!#REF!</definedName>
    <definedName name="SHANG" localSheetId="0">[4]International!#REF!</definedName>
    <definedName name="SHANG">[4]International!#REF!</definedName>
    <definedName name="SINGP" localSheetId="0">[4]International!#REF!</definedName>
    <definedName name="SINGP">[4]International!#REF!</definedName>
    <definedName name="SpecialPrice" localSheetId="0" hidden="1">#REF!</definedName>
    <definedName name="SpecialPrice" hidden="1">#REF!</definedName>
    <definedName name="SYD" localSheetId="0">[4]International!#REF!</definedName>
    <definedName name="SYD">[4]International!#REF!</definedName>
    <definedName name="T_YR_END" localSheetId="0">#REF!</definedName>
    <definedName name="T_YR_END">#REF!</definedName>
    <definedName name="T_YR_MID" localSheetId="0">#REF!</definedName>
    <definedName name="T_YR_MID">#REF!</definedName>
    <definedName name="T_YR_START" localSheetId="0">#REF!</definedName>
    <definedName name="T_YR_START">#REF!</definedName>
    <definedName name="tai" localSheetId="0">[4]International!#REF!</definedName>
    <definedName name="tai">[4]International!#REF!</definedName>
    <definedName name="TAIP" localSheetId="0">[4]International!#REF!</definedName>
    <definedName name="TAIP">[4]International!#REF!</definedName>
    <definedName name="TAIPE" localSheetId="0">[4]International!#REF!</definedName>
    <definedName name="TAIPE">[4]International!#REF!</definedName>
    <definedName name="TAIPEI" localSheetId="0">[4]International!#REF!</definedName>
    <definedName name="TAIPEI">[4]International!#REF!</definedName>
    <definedName name="TAXDEP" localSheetId="0">#REF!</definedName>
    <definedName name="TAXDEP">#REF!</definedName>
    <definedName name="tbl_ProdInfo" localSheetId="0" hidden="1">#REF!</definedName>
    <definedName name="tbl_ProdInfo" hidden="1">#REF!</definedName>
    <definedName name="Test">[7]Menu!$B$14:$G$27</definedName>
    <definedName name="TF" localSheetId="0">#REF!</definedName>
    <definedName name="TF">#REF!</definedName>
    <definedName name="thomas" localSheetId="0">[5]LimoBudget!#REF!</definedName>
    <definedName name="thomas">[5]LimoBudget!#REF!</definedName>
    <definedName name="TOTGOP" localSheetId="0">#REF!</definedName>
    <definedName name="TOTGOP">#REF!</definedName>
    <definedName name="TOTGST" localSheetId="0">#REF!</definedName>
    <definedName name="TOTGST">#REF!</definedName>
    <definedName name="TOTORMS" localSheetId="0">#REF!</definedName>
    <definedName name="TOTORMS">#REF!</definedName>
    <definedName name="TOTOTREV" localSheetId="0">#REF!</definedName>
    <definedName name="TOTOTREV">#REF!</definedName>
    <definedName name="TOTREV" localSheetId="0">#REF!</definedName>
    <definedName name="TOTREV">#REF!</definedName>
    <definedName name="tree" localSheetId="0">#REF!</definedName>
    <definedName name="tree">#REF!</definedName>
    <definedName name="tt" localSheetId="0">#REF!</definedName>
    <definedName name="tt">#REF!</definedName>
    <definedName name="V_DATE" localSheetId="0">#REF!</definedName>
    <definedName name="V_DATE">#REF!</definedName>
    <definedName name="V_EXIT" localSheetId="0">#REF!</definedName>
    <definedName name="V_EXIT">#REF!</definedName>
    <definedName name="V_LMIDYRADJ" localSheetId="0">#REF!</definedName>
    <definedName name="V_LMIDYRADJ">#REF!</definedName>
    <definedName name="V_LYRENDADJ" localSheetId="0">#REF!</definedName>
    <definedName name="V_LYRENDADJ">#REF!</definedName>
    <definedName name="V_LYRSTARTADJ" localSheetId="0">#REF!</definedName>
    <definedName name="V_LYRSTARTADJ">#REF!</definedName>
    <definedName name="V_MIDYRADJ" localSheetId="0">#REF!</definedName>
    <definedName name="V_MIDYRADJ">#REF!</definedName>
    <definedName name="V_OPS" localSheetId="0">#REF!</definedName>
    <definedName name="V_OPS">#REF!</definedName>
    <definedName name="V_PASSWORD" localSheetId="0">#REF!</definedName>
    <definedName name="V_PASSWORD">#REF!</definedName>
    <definedName name="V_PERIOD" localSheetId="0">#REF!</definedName>
    <definedName name="V_PERIOD">#REF!</definedName>
    <definedName name="V_PWMIS" localSheetId="0">#REF!</definedName>
    <definedName name="V_PWMIS">#REF!</definedName>
    <definedName name="V_PWRD_CHECK" localSheetId="0">#REF!</definedName>
    <definedName name="V_PWRD_CHECK">#REF!</definedName>
    <definedName name="V_PWRD_TYPE" localSheetId="0">#REF!</definedName>
    <definedName name="V_PWRD_TYPE">#REF!</definedName>
    <definedName name="V_TYPE" localSheetId="0">#REF!</definedName>
    <definedName name="V_TYPE">#REF!</definedName>
    <definedName name="V_WD">[17]VARIABLES!$B$3</definedName>
    <definedName name="V_YRENDADJ" localSheetId="0">#REF!</definedName>
    <definedName name="V_YRENDADJ">#REF!</definedName>
    <definedName name="V_YRSTARTADJ" localSheetId="0">#REF!</definedName>
    <definedName name="V_YRSTARTADJ">#REF!</definedName>
    <definedName name="vipf" localSheetId="0">[4]International!#REF!</definedName>
    <definedName name="vipf">[4]International!#REF!</definedName>
    <definedName name="VIPFIN" localSheetId="0">[4]International!#REF!</definedName>
    <definedName name="VIPFIN">[4]International!#REF!</definedName>
    <definedName name="VIPServ" localSheetId="0">[4]International!#REF!</definedName>
    <definedName name="VIPServ">[4]International!#REF!</definedName>
    <definedName name="w" hidden="1">{"'INPUT SHEET'!$B$8:$AA$34"}</definedName>
    <definedName name="Weekdays">[18]Weekdays!$B$4:$D$10</definedName>
    <definedName name="WORKSHEET" localSheetId="0">#REF!</definedName>
    <definedName name="WORKSHEET">#REF!</definedName>
    <definedName name="Year">[9]Start!$D$13</definedName>
    <definedName name="YEARLY" localSheetId="0">#REF!</definedName>
    <definedName name="YEARLY">#REF!</definedName>
    <definedName name="YrDays" localSheetId="0">#REF!</definedName>
    <definedName name="YrDays">#REF!</definedName>
    <definedName name="YTD440105" localSheetId="0">'[2]Gaming Taxes Forecast'!#REF!</definedName>
    <definedName name="YTD440105">'[2]Gaming Taxes Forecast'!#REF!</definedName>
    <definedName name="YTD440110" localSheetId="0">'[2]Gaming Taxes Forecast'!#REF!</definedName>
    <definedName name="YTD440110">'[2]Gaming Taxes Forecast'!#REF!</definedName>
    <definedName name="YTD440115" localSheetId="0">'[2]Gaming Taxes Forecast'!#REF!</definedName>
    <definedName name="YTD440115">'[2]Gaming Taxes Forecast'!#REF!</definedName>
    <definedName name="YTD440120" localSheetId="0">'[2]Gaming Taxes Forecast'!#REF!</definedName>
    <definedName name="YTD440120">'[2]Gaming Taxes Forecast'!#REF!</definedName>
    <definedName name="YTD440125" localSheetId="0">'[2]Gaming Taxes Forecast'!#REF!</definedName>
    <definedName name="YTD440125">'[2]Gaming Taxes Forecast'!#REF!</definedName>
    <definedName name="YTD700075" localSheetId="0">'[2]Gaming Taxes Forecast'!#REF!</definedName>
    <definedName name="YTD700075">'[2]Gaming Taxes Forecast'!#REF!</definedName>
    <definedName name="YTD700076" localSheetId="0">'[2]Gaming Taxes Forecast'!#REF!</definedName>
    <definedName name="YTD700076">'[2]Gaming Taxes Forecast'!#REF!</definedName>
    <definedName name="YTD700077" localSheetId="0">'[2]Gaming Taxes Forecast'!#REF!</definedName>
    <definedName name="YTD700077">'[2]Gaming Taxes Forecast'!#REF!</definedName>
    <definedName name="YTD700078" localSheetId="0">'[2]Gaming Taxes Forecast'!#REF!</definedName>
    <definedName name="YTD700078">'[2]Gaming Taxes Forecast'!#REF!</definedName>
    <definedName name="YTD700079" localSheetId="0">'[2]Gaming Taxes Forecast'!#REF!</definedName>
    <definedName name="YTD700079">'[2]Gaming Taxes Forecast'!#REF!</definedName>
    <definedName name="z" localSheetId="0">#REF!</definedName>
    <definedName name="z">#REF!</definedName>
    <definedName name="Z_01DAAB61_86F8_4ADE_9F9E_061F125688DA_.wvu.PrintArea" localSheetId="4" hidden="1">'Your Play'!$B$1:$D$1</definedName>
    <definedName name="Z_01DAAB61_86F8_4ADE_9F9E_061F125688DA_.wvu.PrintTitles" localSheetId="4" hidden="1">'Your Play'!#REF!</definedName>
    <definedName name="Z_01DAAB61_86F8_4ADE_9F9E_061F125688DA_.wvu.Rows" localSheetId="4" hidden="1">'Your Play'!#REF!,'Your Play'!#REF!,'Your Play'!#REF!,'Your Play'!#REF!,'Your Play'!#REF!,'Your Play'!#REF!,'Your Play'!#REF!</definedName>
    <definedName name="Z_0AE7B499_334A_4DA2_A8AB_8AF54AE9C35D_.wvu.PrintArea" localSheetId="4" hidden="1">'Your Play'!$B$1:$D$1</definedName>
    <definedName name="Z_0AE7B499_334A_4DA2_A8AB_8AF54AE9C35D_.wvu.PrintTitles" localSheetId="4" hidden="1">'Your Play'!#REF!</definedName>
    <definedName name="Z_0AE7B499_334A_4DA2_A8AB_8AF54AE9C35D_.wvu.Rows" localSheetId="4" hidden="1">'Your Play'!#REF!,'Your Play'!#REF!,'Your Play'!#REF!,'Your Play'!#REF!</definedName>
    <definedName name="Z_1896C6CE_9DD4_44FF_B811_2E2E4825ADE9_.wvu.FilterData" localSheetId="4" hidden="1">'Your Play'!#REF!</definedName>
    <definedName name="Z_1896C6CE_9DD4_44FF_B811_2E2E4825ADE9_.wvu.PrintArea" localSheetId="4" hidden="1">'Your Play'!$B$1:$F$1</definedName>
    <definedName name="Z_1896C6CE_9DD4_44FF_B811_2E2E4825ADE9_.wvu.PrintTitles" localSheetId="4" hidden="1">'Your Play'!#REF!</definedName>
    <definedName name="Z_1896C6CE_9DD4_44FF_B811_2E2E4825ADE9_.wvu.Rows" localSheetId="4" hidden="1">'Your Play'!#REF!,'Your Play'!#REF!,'Your Play'!#REF!,'Your Play'!#REF!,'Your Play'!#REF!</definedName>
    <definedName name="Z_39F8940A_64DD_49E4_AD8D_B84E54F2D57A_.wvu.FilterData" localSheetId="4" hidden="1">'Your Play'!#REF!</definedName>
    <definedName name="Z_39F8940A_64DD_49E4_AD8D_B84E54F2D57A_.wvu.PrintArea" localSheetId="4" hidden="1">'Your Play'!$B$1:$F$1</definedName>
    <definedName name="Z_39F8940A_64DD_49E4_AD8D_B84E54F2D57A_.wvu.PrintTitles" localSheetId="4" hidden="1">'Your Play'!#REF!</definedName>
    <definedName name="Z_39F8940A_64DD_49E4_AD8D_B84E54F2D57A_.wvu.Rows" localSheetId="4" hidden="1">'Your Play'!#REF!,'Your Play'!#REF!,'Your Play'!#REF!,'Your Play'!#REF!,'Your Play'!#REF!</definedName>
    <definedName name="Z_3E4ED539_6455_473F_A562_DF0BFCE53B71_.wvu.FilterData" localSheetId="4" hidden="1">'Your Play'!#REF!</definedName>
    <definedName name="Z_3E4ED539_6455_473F_A562_DF0BFCE53B71_.wvu.PrintArea" localSheetId="4" hidden="1">'Your Play'!$B$1:$F$1</definedName>
    <definedName name="Z_3E4ED539_6455_473F_A562_DF0BFCE53B71_.wvu.PrintTitles" localSheetId="4" hidden="1">'Your Play'!#REF!</definedName>
    <definedName name="Z_3E4ED539_6455_473F_A562_DF0BFCE53B71_.wvu.Rows" localSheetId="4" hidden="1">'Your Play'!#REF!,'Your Play'!#REF!,'Your Play'!#REF!,'Your Play'!#REF!,'Your Play'!#REF!</definedName>
    <definedName name="Z_457CB5E0_86A4_445B_9C40_50C29B4CE2A0_.wvu.Cols" localSheetId="4" hidden="1">'Your Play'!#REF!,'Your Play'!#REF!,'Your Play'!#REF!,'Your Play'!$E:$F</definedName>
    <definedName name="Z_457CB5E0_86A4_445B_9C40_50C29B4CE2A0_.wvu.PrintArea" localSheetId="4" hidden="1">'Your Play'!$B$1:$D$1</definedName>
    <definedName name="Z_457CB5E0_86A4_445B_9C40_50C29B4CE2A0_.wvu.PrintTitles" localSheetId="4" hidden="1">'Your Play'!$B:$D,'Your Play'!#REF!</definedName>
    <definedName name="Z_457CB5E0_86A4_445B_9C40_50C29B4CE2A0_.wvu.Rows" localSheetId="4" hidden="1">'Your Play'!#REF!</definedName>
    <definedName name="Z_597CAA43_CC63_49B8_A544_E0D684DF23F4_.wvu.FilterData" localSheetId="4" hidden="1">'Your Play'!#REF!</definedName>
    <definedName name="Z_597CAA43_CC63_49B8_A544_E0D684DF23F4_.wvu.PrintArea" localSheetId="4" hidden="1">'Your Play'!$B$1:$F$1</definedName>
    <definedName name="Z_597CAA43_CC63_49B8_A544_E0D684DF23F4_.wvu.PrintTitles" localSheetId="4" hidden="1">'Your Play'!#REF!</definedName>
    <definedName name="Z_597CAA43_CC63_49B8_A544_E0D684DF23F4_.wvu.Rows" localSheetId="4" hidden="1">'Your Play'!#REF!,'Your Play'!#REF!,'Your Play'!#REF!,'Your Play'!#REF!,'Your Play'!#REF!</definedName>
    <definedName name="Z_5B5BAAF8_B64F_440B_801B_AE2E943A65BA_.wvu.FilterData" localSheetId="4" hidden="1">'Your Play'!#REF!</definedName>
    <definedName name="Z_5B5BAAF8_B64F_440B_801B_AE2E943A65BA_.wvu.PrintArea" localSheetId="4" hidden="1">'Your Play'!$B$1:$F$1</definedName>
    <definedName name="Z_5B5BAAF8_B64F_440B_801B_AE2E943A65BA_.wvu.PrintTitles" localSheetId="4" hidden="1">'Your Play'!#REF!</definedName>
    <definedName name="Z_5B5BAAF8_B64F_440B_801B_AE2E943A65BA_.wvu.Rows" localSheetId="4" hidden="1">'Your Play'!#REF!,'Your Play'!#REF!,'Your Play'!#REF!,'Your Play'!#REF!,'Your Play'!#REF!</definedName>
    <definedName name="Z_61841569_11E5_4E88_9540_93506105F5EC_.wvu.FilterData" localSheetId="4" hidden="1">'Your Play'!#REF!</definedName>
    <definedName name="Z_61841569_11E5_4E88_9540_93506105F5EC_.wvu.PrintArea" localSheetId="4" hidden="1">'Your Play'!$B$1:$F$1</definedName>
    <definedName name="Z_61841569_11E5_4E88_9540_93506105F5EC_.wvu.PrintTitles" localSheetId="4" hidden="1">'Your Play'!#REF!</definedName>
    <definedName name="Z_61841569_11E5_4E88_9540_93506105F5EC_.wvu.Rows" localSheetId="4" hidden="1">'Your Play'!#REF!,'Your Play'!#REF!,'Your Play'!#REF!,'Your Play'!#REF!,'Your Play'!#REF!</definedName>
    <definedName name="Z_63CAE579_1E8B_44F5_AA90_D8C4473D4B4D_.wvu.FilterData" localSheetId="4" hidden="1">'Your Play'!#REF!</definedName>
    <definedName name="Z_63CAE579_1E8B_44F5_AA90_D8C4473D4B4D_.wvu.PrintArea" localSheetId="4" hidden="1">'Your Play'!$B$1:$F$1</definedName>
    <definedName name="Z_63CAE579_1E8B_44F5_AA90_D8C4473D4B4D_.wvu.PrintTitles" localSheetId="4" hidden="1">'Your Play'!#REF!</definedName>
    <definedName name="Z_63CAE579_1E8B_44F5_AA90_D8C4473D4B4D_.wvu.Rows" localSheetId="4" hidden="1">'Your Play'!#REF!,'Your Play'!#REF!,'Your Play'!#REF!,'Your Play'!#REF!,'Your Play'!#REF!</definedName>
    <definedName name="Z_65E48F00_74B1_47FA_8A02_EC88F40FEE07_.wvu.FilterData" localSheetId="4" hidden="1">'Your Play'!#REF!</definedName>
    <definedName name="Z_65E48F00_74B1_47FA_8A02_EC88F40FEE07_.wvu.PrintArea" localSheetId="4" hidden="1">'Your Play'!$B$1:$F$1</definedName>
    <definedName name="Z_65E48F00_74B1_47FA_8A02_EC88F40FEE07_.wvu.PrintTitles" localSheetId="4" hidden="1">'Your Play'!#REF!</definedName>
    <definedName name="Z_65E48F00_74B1_47FA_8A02_EC88F40FEE07_.wvu.Rows" localSheetId="4" hidden="1">'Your Play'!#REF!,'Your Play'!#REF!,'Your Play'!#REF!,'Your Play'!#REF!,'Your Play'!#REF!</definedName>
    <definedName name="Z_6B570ECC_91F5_4915_AE0D_E86F8CD0A041_.wvu.PrintArea" localSheetId="4" hidden="1">'Your Play'!$B$1:$D$1</definedName>
    <definedName name="Z_6B570ECC_91F5_4915_AE0D_E86F8CD0A041_.wvu.PrintTitles" localSheetId="4" hidden="1">'Your Play'!#REF!</definedName>
    <definedName name="Z_6B570ECC_91F5_4915_AE0D_E86F8CD0A041_.wvu.Rows" localSheetId="4" hidden="1">'Your Play'!#REF!,'Your Play'!#REF!,'Your Play'!#REF!,'Your Play'!#REF!,'Your Play'!#REF!,'Your Play'!#REF!,'Your Play'!#REF!,'Your Play'!#REF!</definedName>
    <definedName name="Z_6BE77FB4_E408_4581_B57A_9B9AE33E7DAF_.wvu.FilterData" localSheetId="4" hidden="1">'Your Play'!#REF!</definedName>
    <definedName name="Z_6BE77FB4_E408_4581_B57A_9B9AE33E7DAF_.wvu.PrintArea" localSheetId="4" hidden="1">'Your Play'!$B$1:$F$1</definedName>
    <definedName name="Z_6BE77FB4_E408_4581_B57A_9B9AE33E7DAF_.wvu.PrintTitles" localSheetId="4" hidden="1">'Your Play'!#REF!</definedName>
    <definedName name="Z_6BE77FB4_E408_4581_B57A_9B9AE33E7DAF_.wvu.Rows" localSheetId="4" hidden="1">'Your Play'!#REF!,'Your Play'!#REF!,'Your Play'!#REF!,'Your Play'!#REF!,'Your Play'!#REF!</definedName>
    <definedName name="Z_744D637B_52E5_4FD7_B962_EBA22A75FC26_.wvu.FilterData" localSheetId="4" hidden="1">'Your Play'!#REF!</definedName>
    <definedName name="Z_744D637B_52E5_4FD7_B962_EBA22A75FC26_.wvu.PrintArea" localSheetId="4" hidden="1">'Your Play'!$B$1:$F$1</definedName>
    <definedName name="Z_744D637B_52E5_4FD7_B962_EBA22A75FC26_.wvu.PrintTitles" localSheetId="4" hidden="1">'Your Play'!#REF!</definedName>
    <definedName name="Z_744D637B_52E5_4FD7_B962_EBA22A75FC26_.wvu.Rows" localSheetId="4" hidden="1">'Your Play'!#REF!,'Your Play'!#REF!,'Your Play'!#REF!,'Your Play'!#REF!,'Your Play'!#REF!</definedName>
    <definedName name="Z_8628C7E1_0B12_4242_869C_AA173EF121E5_.wvu.PrintArea" localSheetId="4" hidden="1">'Your Play'!$B$1:$F$1</definedName>
    <definedName name="Z_8628C7E1_0B12_4242_869C_AA173EF121E5_.wvu.PrintTitles" localSheetId="4" hidden="1">'Your Play'!#REF!</definedName>
    <definedName name="Z_8628C7E1_0B12_4242_869C_AA173EF121E5_.wvu.Rows" localSheetId="4" hidden="1">'Your Play'!#REF!,'Your Play'!#REF!,'Your Play'!#REF!,'Your Play'!#REF!</definedName>
    <definedName name="Z_8DA3A567_B968_49C9_91D3_5D48590B2DCF_.wvu.FilterData" localSheetId="4" hidden="1">'Your Play'!#REF!</definedName>
    <definedName name="Z_8DA3A567_B968_49C9_91D3_5D48590B2DCF_.wvu.PrintArea" localSheetId="4" hidden="1">'Your Play'!$B$1:$F$1</definedName>
    <definedName name="Z_8DA3A567_B968_49C9_91D3_5D48590B2DCF_.wvu.PrintTitles" localSheetId="4" hidden="1">'Your Play'!#REF!</definedName>
    <definedName name="Z_8DA3A567_B968_49C9_91D3_5D48590B2DCF_.wvu.Rows" localSheetId="4" hidden="1">'Your Play'!#REF!,'Your Play'!#REF!,'Your Play'!#REF!,'Your Play'!#REF!,'Your Play'!#REF!</definedName>
    <definedName name="Z_922DFF7E_89D9_4A6D_80D9_85999B755D59_.wvu.FilterData" localSheetId="4" hidden="1">'Your Play'!#REF!</definedName>
    <definedName name="Z_922DFF7E_89D9_4A6D_80D9_85999B755D59_.wvu.PrintArea" localSheetId="4" hidden="1">'Your Play'!$B$1:$F$1</definedName>
    <definedName name="Z_922DFF7E_89D9_4A6D_80D9_85999B755D59_.wvu.PrintTitles" localSheetId="4" hidden="1">'Your Play'!#REF!</definedName>
    <definedName name="Z_922DFF7E_89D9_4A6D_80D9_85999B755D59_.wvu.Rows" localSheetId="4" hidden="1">'Your Play'!#REF!,'Your Play'!#REF!,'Your Play'!#REF!,'Your Play'!#REF!,'Your Play'!#REF!</definedName>
    <definedName name="Z_9CAD5DB9_23D0_46AC_AE06_537B222630C6_.wvu.PrintArea" localSheetId="4" hidden="1">'Your Play'!$B$1:$D$1</definedName>
    <definedName name="Z_9CAD5DB9_23D0_46AC_AE06_537B222630C6_.wvu.PrintTitles" localSheetId="4" hidden="1">'Your Play'!#REF!</definedName>
    <definedName name="Z_9CAD5DB9_23D0_46AC_AE06_537B222630C6_.wvu.Rows" localSheetId="4" hidden="1">'Your Play'!#REF!,'Your Play'!#REF!,'Your Play'!#REF!,'Your Play'!#REF!,'Your Play'!#REF!,'Your Play'!#REF!,'Your Play'!#REF!</definedName>
    <definedName name="Z_9CF75A21_DFE9_4A44_A950_D5BE2320D0C6_.wvu.Cols" localSheetId="4" hidden="1">'Your Play'!#REF!</definedName>
    <definedName name="Z_9CF75A21_DFE9_4A44_A950_D5BE2320D0C6_.wvu.PrintArea" localSheetId="4" hidden="1">'Your Play'!$B$1:$F$1</definedName>
    <definedName name="Z_9CF75A21_DFE9_4A44_A950_D5BE2320D0C6_.wvu.PrintTitles" localSheetId="4" hidden="1">'Your Play'!#REF!</definedName>
    <definedName name="Z_9CF75A21_DFE9_4A44_A950_D5BE2320D0C6_.wvu.Rows" localSheetId="4" hidden="1">'Your Play'!#REF!,'Your Play'!#REF!,'Your Play'!#REF!,'Your Play'!#REF!</definedName>
    <definedName name="Z_A285A05B_51E2_4E81_96FD_CAD0F16FC422_.wvu.FilterData" localSheetId="4" hidden="1">'Your Play'!#REF!</definedName>
    <definedName name="Z_A285A05B_51E2_4E81_96FD_CAD0F16FC422_.wvu.PrintArea" localSheetId="4" hidden="1">'Your Play'!$B$1:$F$1</definedName>
    <definedName name="Z_A285A05B_51E2_4E81_96FD_CAD0F16FC422_.wvu.PrintTitles" localSheetId="4" hidden="1">'Your Play'!#REF!</definedName>
    <definedName name="Z_A285A05B_51E2_4E81_96FD_CAD0F16FC422_.wvu.Rows" localSheetId="4" hidden="1">'Your Play'!#REF!,'Your Play'!#REF!,'Your Play'!#REF!,'Your Play'!#REF!,'Your Play'!#REF!</definedName>
    <definedName name="Z_A52F0EE5_5A13_4E79_BB58_4FEB69E36CED_.wvu.FilterData" localSheetId="4" hidden="1">'Your Play'!#REF!</definedName>
    <definedName name="Z_A52F0EE5_5A13_4E79_BB58_4FEB69E36CED_.wvu.PrintArea" localSheetId="4" hidden="1">'Your Play'!$B$1:$F$1</definedName>
    <definedName name="Z_A52F0EE5_5A13_4E79_BB58_4FEB69E36CED_.wvu.PrintTitles" localSheetId="4" hidden="1">'Your Play'!#REF!</definedName>
    <definedName name="Z_A52F0EE5_5A13_4E79_BB58_4FEB69E36CED_.wvu.Rows" localSheetId="4" hidden="1">'Your Play'!#REF!,'Your Play'!#REF!,'Your Play'!#REF!,'Your Play'!#REF!,'Your Play'!#REF!</definedName>
    <definedName name="Z_AC1A6EAD_4E29_4FF0_B5C5_E1825F8D1C03_.wvu.FilterData" localSheetId="4" hidden="1">'Your Play'!#REF!</definedName>
    <definedName name="Z_AC1A6EAD_4E29_4FF0_B5C5_E1825F8D1C03_.wvu.PrintArea" localSheetId="4" hidden="1">'Your Play'!$B$1:$F$1</definedName>
    <definedName name="Z_AC1A6EAD_4E29_4FF0_B5C5_E1825F8D1C03_.wvu.PrintTitles" localSheetId="4" hidden="1">'Your Play'!#REF!</definedName>
    <definedName name="Z_AC1A6EAD_4E29_4FF0_B5C5_E1825F8D1C03_.wvu.Rows" localSheetId="4" hidden="1">'Your Play'!#REF!,'Your Play'!#REF!,'Your Play'!#REF!,'Your Play'!#REF!,'Your Play'!#REF!</definedName>
    <definedName name="Z_B2A6B19D_F6A4_4977_A1EB_B8D2605E10A9_.wvu.FilterData" localSheetId="4" hidden="1">'Your Play'!#REF!</definedName>
    <definedName name="Z_B2A6B19D_F6A4_4977_A1EB_B8D2605E10A9_.wvu.PrintArea" localSheetId="4" hidden="1">'Your Play'!$B$1:$F$1</definedName>
    <definedName name="Z_B2A6B19D_F6A4_4977_A1EB_B8D2605E10A9_.wvu.PrintTitles" localSheetId="4" hidden="1">'Your Play'!#REF!</definedName>
    <definedName name="Z_B2A6B19D_F6A4_4977_A1EB_B8D2605E10A9_.wvu.Rows" localSheetId="4" hidden="1">'Your Play'!#REF!,'Your Play'!#REF!,'Your Play'!#REF!,'Your Play'!#REF!,'Your Play'!#REF!</definedName>
    <definedName name="Z_BE4BE436_1C46_4640_ADCB_B990C91F15D0_.wvu.FilterData" localSheetId="4" hidden="1">'Your Play'!#REF!</definedName>
    <definedName name="Z_BE4BE436_1C46_4640_ADCB_B990C91F15D0_.wvu.PrintArea" localSheetId="4" hidden="1">'Your Play'!$B$1:$F$1</definedName>
    <definedName name="Z_BE4BE436_1C46_4640_ADCB_B990C91F15D0_.wvu.PrintTitles" localSheetId="4" hidden="1">'Your Play'!#REF!</definedName>
    <definedName name="Z_BE4BE436_1C46_4640_ADCB_B990C91F15D0_.wvu.Rows" localSheetId="4" hidden="1">'Your Play'!#REF!,'Your Play'!#REF!,'Your Play'!#REF!,'Your Play'!#REF!,'Your Play'!#REF!</definedName>
    <definedName name="Z_C87138FE_0D4B_427B_A68C_59E04851CAB9_.wvu.PrintArea" localSheetId="4" hidden="1">'Your Play'!$B$1:$D$1</definedName>
    <definedName name="Z_C87138FE_0D4B_427B_A68C_59E04851CAB9_.wvu.PrintTitles" localSheetId="4" hidden="1">'Your Play'!#REF!</definedName>
    <definedName name="Z_C87138FE_0D4B_427B_A68C_59E04851CAB9_.wvu.Rows" localSheetId="4" hidden="1">'Your Play'!#REF!,'Your Play'!#REF!,'Your Play'!#REF!,'Your Play'!#REF!,'Your Play'!#REF!,'Your Play'!#REF!,'Your Play'!#REF!,'Your Play'!#REF!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7" l="1"/>
  <c r="L27" i="17"/>
  <c r="E18" i="17"/>
  <c r="D18" i="17"/>
  <c r="C18" i="17"/>
  <c r="G6" i="14"/>
  <c r="F4" i="14"/>
  <c r="G2" i="14"/>
  <c r="I14" i="16"/>
  <c r="N12" i="16"/>
  <c r="M12" i="16"/>
  <c r="L12" i="16"/>
  <c r="L9" i="16" s="1"/>
  <c r="K12" i="16"/>
  <c r="J12" i="16"/>
  <c r="I12" i="16"/>
  <c r="N11" i="16"/>
  <c r="M11" i="16"/>
  <c r="L11" i="16"/>
  <c r="K11" i="16"/>
  <c r="J11" i="16"/>
  <c r="N10" i="16"/>
  <c r="K10" i="16"/>
  <c r="K9" i="16" s="1"/>
  <c r="J10" i="16"/>
  <c r="J9" i="16" s="1"/>
  <c r="N9" i="16"/>
  <c r="M9" i="16"/>
  <c r="M14" i="16" s="1"/>
  <c r="I9" i="16"/>
  <c r="N7" i="16"/>
  <c r="N14" i="16" s="1"/>
  <c r="L7" i="16"/>
  <c r="J7" i="16"/>
  <c r="I7" i="16"/>
  <c r="N5" i="16"/>
  <c r="M5" i="16"/>
  <c r="L5" i="16"/>
  <c r="L14" i="16" s="1"/>
  <c r="K5" i="16"/>
  <c r="K14" i="16" s="1"/>
  <c r="J5" i="16"/>
  <c r="I5" i="16"/>
  <c r="J14" i="16" l="1"/>
</calcChain>
</file>

<file path=xl/sharedStrings.xml><?xml version="1.0" encoding="utf-8"?>
<sst xmlns="http://schemas.openxmlformats.org/spreadsheetml/2006/main" count="683" uniqueCount="481">
  <si>
    <t>%,AFT,FACCOUNT,UACCOUNT</t>
  </si>
  <si>
    <t/>
  </si>
  <si>
    <t>%,LACTUAL,SYTDPNL</t>
  </si>
  <si>
    <t>Year to Date</t>
  </si>
  <si>
    <t>Accounts</t>
  </si>
  <si>
    <t>REVENUE</t>
  </si>
  <si>
    <t>TOTAL REVENUE</t>
  </si>
  <si>
    <t>EXPENSES</t>
  </si>
  <si>
    <t>PAYROLL</t>
  </si>
  <si>
    <t>TOTAL PAYROLL</t>
  </si>
  <si>
    <t>% Revenue</t>
  </si>
  <si>
    <t>COST OF SALES</t>
  </si>
  <si>
    <t>TOTAL COST OF SALES</t>
  </si>
  <si>
    <t>OTHER EXPENSES</t>
  </si>
  <si>
    <t>TOTAL OTHER EXPENSES</t>
  </si>
  <si>
    <t>TOTAL EXPENSES</t>
  </si>
  <si>
    <t>NET PROFIT/(LOSS)</t>
  </si>
  <si>
    <t>check</t>
  </si>
  <si>
    <t>%,ATT,FDESCR,UDESCR</t>
  </si>
  <si>
    <t>510010</t>
  </si>
  <si>
    <t>510071</t>
  </si>
  <si>
    <t>510090</t>
  </si>
  <si>
    <t>510100</t>
  </si>
  <si>
    <t>510101</t>
  </si>
  <si>
    <t>510115</t>
  </si>
  <si>
    <t>510116</t>
  </si>
  <si>
    <t>510120</t>
  </si>
  <si>
    <t>510140</t>
  </si>
  <si>
    <t>510235</t>
  </si>
  <si>
    <t>510312</t>
  </si>
  <si>
    <t>520200</t>
  </si>
  <si>
    <t>520230</t>
  </si>
  <si>
    <t>515025</t>
  </si>
  <si>
    <t>515032</t>
  </si>
  <si>
    <t>515055</t>
  </si>
  <si>
    <t>518040</t>
  </si>
  <si>
    <t>518050</t>
  </si>
  <si>
    <t>530175</t>
  </si>
  <si>
    <t>534010</t>
  </si>
  <si>
    <t>537060</t>
  </si>
  <si>
    <t>537658</t>
  </si>
  <si>
    <t>537930</t>
  </si>
  <si>
    <t>544040</t>
  </si>
  <si>
    <t>544080</t>
  </si>
  <si>
    <t>553050</t>
  </si>
  <si>
    <t>560135</t>
  </si>
  <si>
    <t>560300</t>
  </si>
  <si>
    <t>560320</t>
  </si>
  <si>
    <t>560330</t>
  </si>
  <si>
    <t>560630</t>
  </si>
  <si>
    <t>560640</t>
  </si>
  <si>
    <t>560650</t>
  </si>
  <si>
    <t>560652</t>
  </si>
  <si>
    <t>560830</t>
  </si>
  <si>
    <t>565050</t>
  </si>
  <si>
    <t>567010</t>
  </si>
  <si>
    <t>567020</t>
  </si>
  <si>
    <t>567025</t>
  </si>
  <si>
    <t>567026</t>
  </si>
  <si>
    <t>567027</t>
  </si>
  <si>
    <t>567029</t>
  </si>
  <si>
    <t>567030</t>
  </si>
  <si>
    <t>567036</t>
  </si>
  <si>
    <t>567038</t>
  </si>
  <si>
    <t>567045</t>
  </si>
  <si>
    <t>571510</t>
  </si>
  <si>
    <t>571520</t>
  </si>
  <si>
    <t>571525</t>
  </si>
  <si>
    <t>571530</t>
  </si>
  <si>
    <t>571545</t>
  </si>
  <si>
    <t>571560</t>
  </si>
  <si>
    <t>575010</t>
  </si>
  <si>
    <t>575030</t>
  </si>
  <si>
    <t>575031</t>
  </si>
  <si>
    <t>580050</t>
  </si>
  <si>
    <t>597030</t>
  </si>
  <si>
    <t>597080</t>
  </si>
  <si>
    <t>597095</t>
  </si>
  <si>
    <t>597190</t>
  </si>
  <si>
    <t>597415</t>
  </si>
  <si>
    <t>803068</t>
  </si>
  <si>
    <t>803070</t>
  </si>
  <si>
    <t>Employee Salaries</t>
  </si>
  <si>
    <t>Time in Lieu</t>
  </si>
  <si>
    <t>Staff Dining Room Meals</t>
  </si>
  <si>
    <t>Annual Leave Expense</t>
  </si>
  <si>
    <t>Annual Leave Taken</t>
  </si>
  <si>
    <t>Long Service Leave Expense</t>
  </si>
  <si>
    <t>Long Service Leave taken</t>
  </si>
  <si>
    <t>Superannuation</t>
  </si>
  <si>
    <t>Payroll Tax</t>
  </si>
  <si>
    <t>Staff Id Badges</t>
  </si>
  <si>
    <t>Allocation - Recruitment</t>
  </si>
  <si>
    <t>Cost of Beverage</t>
  </si>
  <si>
    <t>Cost of Food</t>
  </si>
  <si>
    <t>Employee Gifts&lt;$300 Each</t>
  </si>
  <si>
    <t>Medical Expenses - Other</t>
  </si>
  <si>
    <t>Employee Special Events</t>
  </si>
  <si>
    <t>Training External</t>
  </si>
  <si>
    <t>Training Internal</t>
  </si>
  <si>
    <t>Display Materials</t>
  </si>
  <si>
    <t>Complimentary - Food</t>
  </si>
  <si>
    <t>Production - Brochures</t>
  </si>
  <si>
    <t>Design - Other Advertising</t>
  </si>
  <si>
    <t>Sponsorship - Other</t>
  </si>
  <si>
    <t>Photography</t>
  </si>
  <si>
    <t>Donations - Other</t>
  </si>
  <si>
    <t>Licences, Taxes &amp; Permits</t>
  </si>
  <si>
    <t>Gaming Supplies - Other</t>
  </si>
  <si>
    <t>Supplies - Office</t>
  </si>
  <si>
    <t>Printing &amp; Forms</t>
  </si>
  <si>
    <t>Stationery</t>
  </si>
  <si>
    <t>Cleaning Supplies</t>
  </si>
  <si>
    <t>Chemical Supplies</t>
  </si>
  <si>
    <t>Consumables/Paper Supplies</t>
  </si>
  <si>
    <t>Other Consumables</t>
  </si>
  <si>
    <t>Guest Amenities</t>
  </si>
  <si>
    <t>Consulting Fees</t>
  </si>
  <si>
    <t>Travel - Domestic</t>
  </si>
  <si>
    <t>Travel - Overseas</t>
  </si>
  <si>
    <t>Accommodation - Domestic</t>
  </si>
  <si>
    <t>Accommodation - Overseas</t>
  </si>
  <si>
    <t>Cabcharge - Employee</t>
  </si>
  <si>
    <t>Meal Entert Onsite - Employees</t>
  </si>
  <si>
    <t>Meal Entert Onsite - Business</t>
  </si>
  <si>
    <t>Meal Entert Offsite - Business</t>
  </si>
  <si>
    <t>Meal Entert Offsite - Employee</t>
  </si>
  <si>
    <t>Travel Meals</t>
  </si>
  <si>
    <t>Telephone</t>
  </si>
  <si>
    <t>Telephone - Mobile</t>
  </si>
  <si>
    <t>Pagers</t>
  </si>
  <si>
    <t>Postage</t>
  </si>
  <si>
    <t>Photocopy Expense</t>
  </si>
  <si>
    <t>Courier Service</t>
  </si>
  <si>
    <t>Uniform Laundry - Internal</t>
  </si>
  <si>
    <t>Uniforms - Replacement</t>
  </si>
  <si>
    <t>Uniforms - Depreciation</t>
  </si>
  <si>
    <t>Cleaning</t>
  </si>
  <si>
    <t>Gifts</t>
  </si>
  <si>
    <t>Publications &amp; Journals</t>
  </si>
  <si>
    <t>Memberships-Professional Bodie</t>
  </si>
  <si>
    <t>Storage Off Site</t>
  </si>
  <si>
    <t>In House Catering</t>
  </si>
  <si>
    <t>Allocation - Maintenance</t>
  </si>
  <si>
    <t>Allocation - Cleaning</t>
  </si>
  <si>
    <t>40015012</t>
  </si>
  <si>
    <t>Responsible Gaming</t>
  </si>
  <si>
    <t>As at: 31-Mar-2021</t>
  </si>
  <si>
    <t>Actual F21</t>
  </si>
  <si>
    <t>510005</t>
  </si>
  <si>
    <t>Allocation - Payroll</t>
  </si>
  <si>
    <t>510019</t>
  </si>
  <si>
    <t>Parental Leave - Secondary</t>
  </si>
  <si>
    <t>510240</t>
  </si>
  <si>
    <t>Termination Settlement</t>
  </si>
  <si>
    <t>520320</t>
  </si>
  <si>
    <t>Cost of Sales - Other</t>
  </si>
  <si>
    <t>530170</t>
  </si>
  <si>
    <t>Brochures</t>
  </si>
  <si>
    <t>534043</t>
  </si>
  <si>
    <t>Complimentary - Parking</t>
  </si>
  <si>
    <t>534060</t>
  </si>
  <si>
    <t>Complimentary - Other</t>
  </si>
  <si>
    <t>560660</t>
  </si>
  <si>
    <t>Medical Supplies</t>
  </si>
  <si>
    <t>597042</t>
  </si>
  <si>
    <t>Minor Plant &amp; Equipment</t>
  </si>
  <si>
    <t>597130</t>
  </si>
  <si>
    <t>Hire Of Equipment &amp; Rooms</t>
  </si>
  <si>
    <t>Actual F20</t>
  </si>
  <si>
    <t>Actual F19</t>
  </si>
  <si>
    <t>510150</t>
  </si>
  <si>
    <t>Fringe Benefits Tax</t>
  </si>
  <si>
    <t>530180</t>
  </si>
  <si>
    <t>Prizes</t>
  </si>
  <si>
    <t>567050</t>
  </si>
  <si>
    <t>Car Parking</t>
  </si>
  <si>
    <t>597090</t>
  </si>
  <si>
    <t>Subscription,Literature,Dues</t>
  </si>
  <si>
    <t>Actual F18</t>
  </si>
  <si>
    <t>510017</t>
  </si>
  <si>
    <t>Salary Sacrifice - Salary</t>
  </si>
  <si>
    <t>525010</t>
  </si>
  <si>
    <t>Research</t>
  </si>
  <si>
    <t>Actual F17</t>
  </si>
  <si>
    <t>510085</t>
  </si>
  <si>
    <t>Allowance</t>
  </si>
  <si>
    <t>510125</t>
  </si>
  <si>
    <t>Super - Salary Sacrifice</t>
  </si>
  <si>
    <t>537850</t>
  </si>
  <si>
    <t>Production - Collateral</t>
  </si>
  <si>
    <t>597121</t>
  </si>
  <si>
    <t>Systems Support - MIS</t>
  </si>
  <si>
    <t>Actual F16</t>
  </si>
  <si>
    <t>Department</t>
  </si>
  <si>
    <t>Project Code</t>
  </si>
  <si>
    <t>Project Name</t>
  </si>
  <si>
    <t>FY</t>
  </si>
  <si>
    <t>LE - Legal and Others</t>
  </si>
  <si>
    <t>IT6_21</t>
  </si>
  <si>
    <t>Case Management System (AML + RSG)</t>
  </si>
  <si>
    <t>F21</t>
  </si>
  <si>
    <t>IT46_21</t>
  </si>
  <si>
    <t>RSG Real-Time Insights</t>
  </si>
  <si>
    <t>Gaming</t>
  </si>
  <si>
    <t>IT39_20</t>
  </si>
  <si>
    <t>F20</t>
  </si>
  <si>
    <t>F19</t>
  </si>
  <si>
    <t>RG01_18</t>
  </si>
  <si>
    <t>Responsible Gaming Office Adjustment</t>
  </si>
  <si>
    <t>F18</t>
  </si>
  <si>
    <t>Committed Spend (YTD Mar21)</t>
  </si>
  <si>
    <t>Gaming Machines</t>
  </si>
  <si>
    <t>MPG03_14</t>
  </si>
  <si>
    <t>Pre Commitment/Service Window</t>
  </si>
  <si>
    <t>F16</t>
  </si>
  <si>
    <t>Total</t>
  </si>
  <si>
    <t>%,LACTUAL,FBUSINESS_UNIT,TCROWN_CONSOL,NCAUSC,NCCASX,NCCONS,NCRESC</t>
  </si>
  <si>
    <t>%,LACTUAL,SALLYEAR-2</t>
  </si>
  <si>
    <t>%,LACTUAL,SALLYEAR-3</t>
  </si>
  <si>
    <t>%,LACTUAL,SALLYEAR-4</t>
  </si>
  <si>
    <t>%,LACTUAL,SALLYEAR-5</t>
  </si>
  <si>
    <t>%,LACTUAL,SALLYEAR-6</t>
  </si>
  <si>
    <t>Crown Melbourne Limited</t>
  </si>
  <si>
    <t>%,R,FACCOUNT,TACCOUNT_CMA,X,NREVENUE</t>
  </si>
  <si>
    <t>%,V510005</t>
  </si>
  <si>
    <t>%,V510010</t>
  </si>
  <si>
    <t>%,V510017</t>
  </si>
  <si>
    <t>%,V510019</t>
  </si>
  <si>
    <t>%,V510020</t>
  </si>
  <si>
    <t>510020</t>
  </si>
  <si>
    <t>Employee Wages</t>
  </si>
  <si>
    <t>%,V510035</t>
  </si>
  <si>
    <t>510035</t>
  </si>
  <si>
    <t>Wage Allowance</t>
  </si>
  <si>
    <t>%,V510071</t>
  </si>
  <si>
    <t>%,V510085</t>
  </si>
  <si>
    <t>%,V510090</t>
  </si>
  <si>
    <t>%,V510100</t>
  </si>
  <si>
    <t>%,V510101</t>
  </si>
  <si>
    <t>%,V510115</t>
  </si>
  <si>
    <t>%,V510116</t>
  </si>
  <si>
    <t>%,V510120</t>
  </si>
  <si>
    <t>%,V510125</t>
  </si>
  <si>
    <t>%,V510130</t>
  </si>
  <si>
    <t>510130</t>
  </si>
  <si>
    <t>Workcover - Expense Allocation</t>
  </si>
  <si>
    <t>%,V510131</t>
  </si>
  <si>
    <t>510131</t>
  </si>
  <si>
    <t>Workcover - On Cost Alloc</t>
  </si>
  <si>
    <t>%,V510140</t>
  </si>
  <si>
    <t>%,V510150</t>
  </si>
  <si>
    <t>%,V510230</t>
  </si>
  <si>
    <t>510230</t>
  </si>
  <si>
    <t>Employee Licence Fees</t>
  </si>
  <si>
    <t>%,V510235</t>
  </si>
  <si>
    <t>%,V510240</t>
  </si>
  <si>
    <t>%,V510312</t>
  </si>
  <si>
    <t>%,FACCOUNT,TACCOUNT_CMA,X,NTOTAL_PAYROLL</t>
  </si>
  <si>
    <t>%,V520200</t>
  </si>
  <si>
    <t>%,V520230</t>
  </si>
  <si>
    <t>%,V520280</t>
  </si>
  <si>
    <t>520280</t>
  </si>
  <si>
    <t>Cost of Retail</t>
  </si>
  <si>
    <t>%,V520320</t>
  </si>
  <si>
    <t>%,FACCOUNT,TACCOUNT_CMA,X,NCOST_OF_SALES</t>
  </si>
  <si>
    <t>%,V515025</t>
  </si>
  <si>
    <t>%,V515026</t>
  </si>
  <si>
    <t>515026</t>
  </si>
  <si>
    <t>Employee Gifts&gt;$300 Each</t>
  </si>
  <si>
    <t>%,V515032</t>
  </si>
  <si>
    <t>%,V515055</t>
  </si>
  <si>
    <t>%,V518040</t>
  </si>
  <si>
    <t>%,V518050</t>
  </si>
  <si>
    <t>%,V525010</t>
  </si>
  <si>
    <t>%,V530010</t>
  </si>
  <si>
    <t>530010</t>
  </si>
  <si>
    <t>Special Events</t>
  </si>
  <si>
    <t>%,V530170</t>
  </si>
  <si>
    <t>%,V530175</t>
  </si>
  <si>
    <t>%,V530180</t>
  </si>
  <si>
    <t>%,V530188</t>
  </si>
  <si>
    <t>530188</t>
  </si>
  <si>
    <t>Site Dressing</t>
  </si>
  <si>
    <t>%,V534005</t>
  </si>
  <si>
    <t>534005</t>
  </si>
  <si>
    <t>Internal Hotel Charges</t>
  </si>
  <si>
    <t>%,V534010</t>
  </si>
  <si>
    <t>%,V534030</t>
  </si>
  <si>
    <t>534030</t>
  </si>
  <si>
    <t>Complimentary - Beverages</t>
  </si>
  <si>
    <t>%,V534043</t>
  </si>
  <si>
    <t>%,V534052</t>
  </si>
  <si>
    <t>534052</t>
  </si>
  <si>
    <t>Complimentary - Tickets</t>
  </si>
  <si>
    <t>%,V534060</t>
  </si>
  <si>
    <t>%,V534105</t>
  </si>
  <si>
    <t>534105</t>
  </si>
  <si>
    <t>Complimentary - Valet Parking</t>
  </si>
  <si>
    <t>%,V537011</t>
  </si>
  <si>
    <t>537011</t>
  </si>
  <si>
    <t>Media Transcripts</t>
  </si>
  <si>
    <t>%,V537060</t>
  </si>
  <si>
    <t>%,V537432</t>
  </si>
  <si>
    <t>537432</t>
  </si>
  <si>
    <t>Flowers</t>
  </si>
  <si>
    <t>%,V537513</t>
  </si>
  <si>
    <t>537513</t>
  </si>
  <si>
    <t>Placement - Internet</t>
  </si>
  <si>
    <t>%,V537610</t>
  </si>
  <si>
    <t>537610</t>
  </si>
  <si>
    <t>Production - TV</t>
  </si>
  <si>
    <t>%,V537658</t>
  </si>
  <si>
    <t>%,V537725</t>
  </si>
  <si>
    <t>537725</t>
  </si>
  <si>
    <t>Signage</t>
  </si>
  <si>
    <t>%,V537850</t>
  </si>
  <si>
    <t>%,V537930</t>
  </si>
  <si>
    <t>%,V544040</t>
  </si>
  <si>
    <t>%,V544080</t>
  </si>
  <si>
    <t>%,V553050</t>
  </si>
  <si>
    <t>%,V560135</t>
  </si>
  <si>
    <t>%,V560300</t>
  </si>
  <si>
    <t>%,V560320</t>
  </si>
  <si>
    <t>%,V560330</t>
  </si>
  <si>
    <t>%,V560430</t>
  </si>
  <si>
    <t>560430</t>
  </si>
  <si>
    <t>Cable &amp; Connections</t>
  </si>
  <si>
    <t>%,V560545</t>
  </si>
  <si>
    <t>560545</t>
  </si>
  <si>
    <t>Kitchen Equipment</t>
  </si>
  <si>
    <t>%,V560630</t>
  </si>
  <si>
    <t>%,V560640</t>
  </si>
  <si>
    <t>%,V560645</t>
  </si>
  <si>
    <t>560645</t>
  </si>
  <si>
    <t>Safety &amp; 1st Aid Equipment</t>
  </si>
  <si>
    <t>%,V560650</t>
  </si>
  <si>
    <t>%,V560652</t>
  </si>
  <si>
    <t>%,V560660</t>
  </si>
  <si>
    <t>%,V560690</t>
  </si>
  <si>
    <t>560690</t>
  </si>
  <si>
    <t>Training Supplies</t>
  </si>
  <si>
    <t>%,V560740</t>
  </si>
  <si>
    <t>560740</t>
  </si>
  <si>
    <t>Decorations - Other</t>
  </si>
  <si>
    <t>%,V560830</t>
  </si>
  <si>
    <t>%,V565020</t>
  </si>
  <si>
    <t>565020</t>
  </si>
  <si>
    <t>Legal Fees</t>
  </si>
  <si>
    <t>%,V565050</t>
  </si>
  <si>
    <t>%,V567010</t>
  </si>
  <si>
    <t>%,V567020</t>
  </si>
  <si>
    <t>%,V567025</t>
  </si>
  <si>
    <t>%,V567026</t>
  </si>
  <si>
    <t>%,V567027</t>
  </si>
  <si>
    <t>%,V567029</t>
  </si>
  <si>
    <t>%,V567030</t>
  </si>
  <si>
    <t>%,V567036</t>
  </si>
  <si>
    <t>%,V567038</t>
  </si>
  <si>
    <t>%,V567045</t>
  </si>
  <si>
    <t>%,V567050</t>
  </si>
  <si>
    <t>%,V571510</t>
  </si>
  <si>
    <t>%,V571520</t>
  </si>
  <si>
    <t>%,V571525</t>
  </si>
  <si>
    <t>%,V571530</t>
  </si>
  <si>
    <t>%,V571545</t>
  </si>
  <si>
    <t>%,V571560</t>
  </si>
  <si>
    <t>%,V573005</t>
  </si>
  <si>
    <t>573005</t>
  </si>
  <si>
    <t>Repairs &amp; Maintenance</t>
  </si>
  <si>
    <t>%,V573060</t>
  </si>
  <si>
    <t>573060</t>
  </si>
  <si>
    <t>R&amp;M Computer Equipment</t>
  </si>
  <si>
    <t>%,V575010</t>
  </si>
  <si>
    <t>%,V575020</t>
  </si>
  <si>
    <t>575020</t>
  </si>
  <si>
    <t>Uniforms - Repairs</t>
  </si>
  <si>
    <t>%,V575030</t>
  </si>
  <si>
    <t>%,V575031</t>
  </si>
  <si>
    <t>%,V580050</t>
  </si>
  <si>
    <t>%,V597025</t>
  </si>
  <si>
    <t>597025</t>
  </si>
  <si>
    <t>Sundry Expense</t>
  </si>
  <si>
    <t>%,V597030</t>
  </si>
  <si>
    <t>%,V597042</t>
  </si>
  <si>
    <t>%,V597080</t>
  </si>
  <si>
    <t>%,V597090</t>
  </si>
  <si>
    <t>%,V597095</t>
  </si>
  <si>
    <t>%,V597119</t>
  </si>
  <si>
    <t>597119</t>
  </si>
  <si>
    <t>Systems Development - IT</t>
  </si>
  <si>
    <t>%,V597121</t>
  </si>
  <si>
    <t>%,V597130</t>
  </si>
  <si>
    <t>%,V597190</t>
  </si>
  <si>
    <t>%,V597415</t>
  </si>
  <si>
    <t>%,V803068</t>
  </si>
  <si>
    <t>%,V803070</t>
  </si>
  <si>
    <t>%,V803080</t>
  </si>
  <si>
    <t>803080</t>
  </si>
  <si>
    <t>Allocation - Staff Dining Room</t>
  </si>
  <si>
    <t>%,FACCOUNT,TACCOUNT_CMA,X,NDEPREC_AMORT,NMISC,NOTHER_EXPENSES,NCOMMISSIONS_PAID,NGAMING_TAX,NOTHER_TAXES,NCOMPLIM_MRKTING</t>
  </si>
  <si>
    <t>%,FCURRENCY_CD,V,FACCOUNT,TACCOUNT_CMA,X,NRETAIL_STATS</t>
  </si>
  <si>
    <t>Retail Statistical Account</t>
  </si>
  <si>
    <t>%,FACCOUNT,TACCOUNT_CMA,NREVENUE</t>
  </si>
  <si>
    <t>%,FACCOUNT,TACCOUNT_CMA,NEXPENSES</t>
  </si>
  <si>
    <t>Responsible Gaming (40015012)</t>
  </si>
  <si>
    <t>As at: F10-F20</t>
  </si>
  <si>
    <t>F17</t>
  </si>
  <si>
    <t>Company</t>
  </si>
  <si>
    <t>Inspire</t>
  </si>
  <si>
    <t>Big Canvas</t>
  </si>
  <si>
    <t>-</t>
  </si>
  <si>
    <t>PTA</t>
  </si>
  <si>
    <t>Grand Total</t>
  </si>
  <si>
    <t>Fiscal Year</t>
  </si>
  <si>
    <t>Labour Cost (Total)</t>
  </si>
  <si>
    <t>Hours (Total)</t>
  </si>
  <si>
    <t>Completions (Total)</t>
  </si>
  <si>
    <t>Row Labels</t>
  </si>
  <si>
    <t>FY 2016</t>
  </si>
  <si>
    <t>FY 2017</t>
  </si>
  <si>
    <t>FY 2018</t>
  </si>
  <si>
    <t>FY 2019</t>
  </si>
  <si>
    <t>FY 2020</t>
  </si>
  <si>
    <t>Calendar Year</t>
  </si>
  <si>
    <t>Year</t>
  </si>
  <si>
    <t>Course</t>
  </si>
  <si>
    <t>Description</t>
  </si>
  <si>
    <t>Online RSG</t>
  </si>
  <si>
    <t>ERSG</t>
  </si>
  <si>
    <t>On Line RSG</t>
  </si>
  <si>
    <t>ERSGI</t>
  </si>
  <si>
    <t>On Line RSG Intro</t>
  </si>
  <si>
    <t>MCANGA</t>
  </si>
  <si>
    <t>RSG Refresher</t>
  </si>
  <si>
    <t>ME015</t>
  </si>
  <si>
    <t>ME015R</t>
  </si>
  <si>
    <t>MFACMA</t>
  </si>
  <si>
    <t>Responsible Gaming Briefing</t>
  </si>
  <si>
    <t>MJABEA</t>
  </si>
  <si>
    <t>Responsible Gambling Services</t>
  </si>
  <si>
    <t>MJABPA</t>
  </si>
  <si>
    <t>Dealer RSG 12 Month Refresher</t>
  </si>
  <si>
    <t>MLAABA</t>
  </si>
  <si>
    <t>RG Addtional Focus</t>
  </si>
  <si>
    <t>MXAAHA</t>
  </si>
  <si>
    <t>Corporate Induction</t>
  </si>
  <si>
    <t>MXAATA</t>
  </si>
  <si>
    <t>Responsibl Gaming for Managers</t>
  </si>
  <si>
    <t>ORI07</t>
  </si>
  <si>
    <t>Orientation</t>
  </si>
  <si>
    <t>PAAAHA</t>
  </si>
  <si>
    <t>PE001R</t>
  </si>
  <si>
    <t>RGLOB</t>
  </si>
  <si>
    <t>RSG Liason Officer Briefing</t>
  </si>
  <si>
    <t>RGSM</t>
  </si>
  <si>
    <t>Responsible Gaming Senior Mgt</t>
  </si>
  <si>
    <t>RSG</t>
  </si>
  <si>
    <t>Responsible Serving of Gaming</t>
  </si>
  <si>
    <t>RSGO09</t>
  </si>
  <si>
    <t>Responsible Svce Gambling Pt 1</t>
  </si>
  <si>
    <t>INDU1</t>
  </si>
  <si>
    <t>Induction Day 1</t>
  </si>
  <si>
    <t>Operating expenditure directly attributable to the Responsible Gaming department</t>
  </si>
  <si>
    <t>Capital expenditure directly attributable to the Responsible Gaming department</t>
  </si>
  <si>
    <t>Training costs relating to Responsible Gaming</t>
  </si>
  <si>
    <t>$</t>
  </si>
  <si>
    <t>RSG Online Dev</t>
  </si>
  <si>
    <t>SITHGAM</t>
  </si>
  <si>
    <t>Resp Gaming training to the business</t>
  </si>
  <si>
    <t>to 31 Mar</t>
  </si>
  <si>
    <t>Completions Total</t>
  </si>
  <si>
    <t>Labour Hours</t>
  </si>
  <si>
    <t>Labour Cost</t>
  </si>
  <si>
    <t>Property</t>
  </si>
  <si>
    <t>Duration Hrs (RSG)</t>
  </si>
  <si>
    <t>Melbourne</t>
  </si>
  <si>
    <t>MXAATB</t>
  </si>
  <si>
    <t>Resp Gaming for Mgrs</t>
  </si>
  <si>
    <t>MLAAAA</t>
  </si>
  <si>
    <t>RGSM Additional Focus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</si>
</sst>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3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%"/>
    <numFmt numFmtId="170" formatCode="#,##0.0_);[Red]\(#,##0.0\)"/>
    <numFmt numFmtId="171" formatCode="&quot;$&quot;#,##0.00;\(&quot;$&quot;#,##0.00\)"/>
    <numFmt numFmtId="172" formatCode="&quot;$&quot;#,##0.0_);\(&quot;$&quot;#,##0.0\)"/>
    <numFmt numFmtId="173" formatCode="&quot;$&quot;#,##0.00_);\(&quot;$&quot;#,##0.00\)"/>
    <numFmt numFmtId="174" formatCode="&quot;$&quot;#,##0;\(&quot;$&quot;#,##0\)"/>
    <numFmt numFmtId="175" formatCode="&quot;$&quot;#,##0_);\(&quot;$&quot;#,##0\)"/>
    <numFmt numFmtId="176" formatCode="_-* #,##0\ _m_k_-;\-* #,##0\ _m_k_-;_-* &quot;-&quot;\ _m_k_-;_-@_-"/>
    <numFmt numFmtId="177" formatCode="\$#,##0_);&quot;($&quot;#,##0\)"/>
    <numFmt numFmtId="178" formatCode="0.0\x"/>
    <numFmt numFmtId="179" formatCode="m/yy"/>
    <numFmt numFmtId="180" formatCode="#,##0.0\ ;\(#,##0.0\)"/>
    <numFmt numFmtId="181" formatCode="\$#,##0.00_);&quot;($&quot;#,##0.00\)"/>
    <numFmt numFmtId="182" formatCode="0.0%;\(0.0\)%"/>
    <numFmt numFmtId="183" formatCode=";;;"/>
    <numFmt numFmtId="184" formatCode="#,##0.000_);[Red]\(#,##0.000\)"/>
    <numFmt numFmtId="185" formatCode="_ * #,##0.00_ ;_ * \-#,##0.00_ ;_ * &quot;-&quot;??_ ;_ @_ "/>
    <numFmt numFmtId="186" formatCode="_(* #,##0_);_(* \(#,##0\);_(* &quot;-&quot;_);_(@_)"/>
    <numFmt numFmtId="187" formatCode="_(* &quot;$&quot;\ #,##0\ \ ;_(* &quot;$&quot;\ \(#,##0\)\ ;_(* &quot;-&quot;\ \ ;_(@\ "/>
    <numFmt numFmtId="188" formatCode="0.0_)\%;\(0.0&quot;)%&quot;;0.0_)\%;@_)_%"/>
    <numFmt numFmtId="189" formatCode="0.0_)\%;\(0.0\)\%;0.0_)\%;@_)_%"/>
    <numFmt numFmtId="190" formatCode="_(* 0.0\%;_(* \(0.0\)\%;0.0\%;@\ \ "/>
    <numFmt numFmtId="191" formatCode="0.0\%;\(0.0\)\%;@\ \ "/>
    <numFmt numFmtId="192" formatCode="0.0\%;\(0.0\)\%;0.0\ \)\%;@\ \ "/>
    <numFmt numFmtId="193" formatCode="#,##0.0_)_%;\(#,##0.0\)_%;0.0_)_%;@_)_%"/>
    <numFmt numFmtId="194" formatCode="#,##0.0\ \ \ ;\(#,##0.0\)\ \ ;@\ \ "/>
    <numFmt numFmtId="195" formatCode="#,##0.0\ \ \ _x;\(#,##0.0\)\ \ _x;@\ \ _x"/>
    <numFmt numFmtId="196" formatCode="_(* #,##0\ \ ;_(* \(#,##0\)\ \ ;_(* &quot;-&quot;\ \ ;_(* @_)"/>
    <numFmt numFmtId="197" formatCode="_(* #,##0.0_);_(* \(#,##0.0\);_(* &quot;-&quot;\ \ \ ;_(@_)"/>
    <numFmt numFmtId="198" formatCode="#,##0.0_);\(#,##0.0\)"/>
    <numFmt numFmtId="199" formatCode="#,##0_);\(#,##0\);#,##0_);@_)"/>
    <numFmt numFmtId="200" formatCode="#,##0.0_);\(#,##0.0\);#,##0.0_);@_)"/>
    <numFmt numFmtId="201" formatCode="\$_(#,##0.00_);&quot;$(&quot;#,##0.00\)"/>
    <numFmt numFmtId="202" formatCode="[$£-809]_(#,##0_);[$£-809]\(#,##0\);[$£-809]_(0_);@_)"/>
    <numFmt numFmtId="203" formatCode="&quot;$&quot;_(#,##0.00_);&quot;$&quot;\(#,##0.00\);&quot;$&quot;_(0.00_);@_)"/>
    <numFmt numFmtId="204" formatCode="&quot;$&quot;_(#,##0.00_);&quot;$&quot;\(#,##0.00\)"/>
    <numFmt numFmtId="205" formatCode="&quot;$&quot;_(#,##0_);&quot;$&quot;\(#,##0\);&quot;$&quot;_(0_);@_)"/>
    <numFmt numFmtId="206" formatCode="&quot;£&quot;_(#,##0.00_);&quot;£&quot;\(#,##0.00\);&quot;£&quot;_(0.00_);@_)"/>
    <numFmt numFmtId="207" formatCode="&quot;$&quot;_(#,##0.00_);&quot;$&quot;\(#,##0.00\);_(* &quot;-&quot;\ \ \ "/>
    <numFmt numFmtId="208" formatCode="&quot;$&quot;_(#,##0.0_);&quot;$&quot;\(#,##0.0\)"/>
    <numFmt numFmtId="209" formatCode="&quot;£&quot;_(#,##0.00_);&quot;£&quot;\(#,##0.00\)"/>
    <numFmt numFmtId="210" formatCode="\$_(#,##0.00_);&quot;$(&quot;#,##0.00\);\$_(0.00_);@_)"/>
    <numFmt numFmtId="211" formatCode="#,##0.00_);\(#,##0.00\);0.00_);@_)"/>
    <numFmt numFmtId="212" formatCode="#,##0_);\(#,##0\);0_);@_)"/>
    <numFmt numFmtId="213" formatCode="\€_(#,##0.00_);&quot;€(&quot;#,##0.00\);\€_(0.00_);@_)"/>
    <numFmt numFmtId="214" formatCode="\€_(#,##0.00_);\€\(#,##0.00\);\€_(0.00_);@_)"/>
    <numFmt numFmtId="215" formatCode="\£_(#,##0_);\£\(#,##0\)"/>
    <numFmt numFmtId="216" formatCode="0_)"/>
    <numFmt numFmtId="217" formatCode="0.000000"/>
    <numFmt numFmtId="218" formatCode="#,##0_)&quot;months&quot;;\(#,##0\)&quot;months&quot;"/>
    <numFmt numFmtId="219" formatCode="#,##0.0_)\x;\(#,##0.0&quot;)x&quot;"/>
    <numFmt numFmtId="220" formatCode="#,##0_)\x;\(#,##0\)\x;0_)\x;@_)_x"/>
    <numFmt numFmtId="221" formatCode="#,##0.0_)\x;\(#,##0.0\)\x"/>
    <numFmt numFmtId="222" formatCode="#,##0.0_)\x;\(#,##0.0\)\x;0.0_)\x;@_)_x"/>
    <numFmt numFmtId="223" formatCode="#,##0.0\ \x;\(#,##0.0\)\x;@\ \ \x"/>
    <numFmt numFmtId="224" formatCode="#,##0.0_)\x;\(#,##0.0\)\x;@_)_x"/>
    <numFmt numFmtId="225" formatCode="#,##0_)\x;\(#,##0&quot;)x&quot;;0_)\x;@_)_x"/>
    <numFmt numFmtId="226" formatCode="#,##0.0_)_x;\(#,##0.0\)_x"/>
    <numFmt numFmtId="227" formatCode="#,##0_)_x;\(#,##0\)_x;0_)_x;@_)_x"/>
    <numFmt numFmtId="228" formatCode="#,##0.0_)_x;\(#,##0.0\)_x;0.0_)_x;@_)_x"/>
    <numFmt numFmtId="229" formatCode="#,##0.0_)_x;\(#,##0.0\)_x;@_)_x"/>
    <numFmt numFmtId="230" formatCode="#,##0.0_)_x;\(#,##0.0\)_x;* @_)_x"/>
    <numFmt numFmtId="231" formatCode="0.0_)\%;\(0.0&quot;)%&quot;"/>
    <numFmt numFmtId="232" formatCode="0.0_)\%;\(0.0\)\%"/>
    <numFmt numFmtId="233" formatCode="0.0%;\(0.0\)%;@\ \ "/>
    <numFmt numFmtId="234" formatCode="0.0\ %;\(0.0\)%"/>
    <numFmt numFmtId="235" formatCode="#,##0.0_)_%;\(#,##0.0\)_%"/>
    <numFmt numFmtId="236" formatCode="General_)"/>
    <numFmt numFmtId="237" formatCode="#,##0_)&quot;years&quot;;\(#,##0\)&quot;years&quot;"/>
    <numFmt numFmtId="238" formatCode="#,##0.0000\ "/>
    <numFmt numFmtId="239" formatCode="_(\£* #,##0_);_(\£* \(#,##0\);_(\£* \-_);_(@_)"/>
    <numFmt numFmtId="240" formatCode="_(\£* #,##0.0_);_(\£* \(#,##0.0\);_(\£* \-_);_(@_)"/>
    <numFmt numFmtId="241" formatCode="_(\£* #,##0.00_);_(\£* \(#,##0.00\);_(\£* \-_);_(@_)"/>
    <numFmt numFmtId="242" formatCode="_(* #,##0\p_);_(* \(#,##0&quot;p)&quot;;_(* &quot;- p&quot;_);_(@_)"/>
    <numFmt numFmtId="243" formatCode="_(* #,##0.00\p_);_(* \(#,##0.00&quot;p)&quot;;_(* &quot;- p&quot;_);_(@_)"/>
    <numFmt numFmtId="244" formatCode="\£#,##0.00"/>
    <numFmt numFmtId="245" formatCode="#,##0.0_);\(#,##0.0\);&quot;-   &quot;"/>
    <numFmt numFmtId="246" formatCode="0.0&quot;x&quot;"/>
    <numFmt numFmtId="247" formatCode="0.00\x"/>
    <numFmt numFmtId="248" formatCode="0.0;\-0.0;&quot;-&quot;"/>
    <numFmt numFmtId="249" formatCode="0.00;\-0.00;&quot;-&quot;"/>
    <numFmt numFmtId="250" formatCode="0.000;\-0.000;&quot;-&quot;"/>
    <numFmt numFmtId="251" formatCode="\+\ #,##0.0_);\-\ #,##0.0_);\—_);@_)"/>
    <numFmt numFmtId="252" formatCode="_(* #,##0.0_);_(* \(#,##0.0\)"/>
    <numFmt numFmtId="253" formatCode="_(* #,##0.0_);_(* \(#,##0.0\);_(* &quot;--- &quot;_)"/>
    <numFmt numFmtId="254" formatCode="_(&quot;$&quot;* #,##0.0_);_(&quot;$&quot;* \(#,##0.0\);_(&quot;$&quot;* &quot;--- &quot;_)"/>
    <numFmt numFmtId="255" formatCode="0&quot;A&quot;"/>
    <numFmt numFmtId="256" formatCode="_ * #,##0_ ;_ * &quot;\&quot;&quot;\&quot;&quot;\&quot;\-#,##0_ ;_ * &quot;-&quot;_ ;_ @_ "/>
    <numFmt numFmtId="257" formatCode="0\A"/>
    <numFmt numFmtId="258" formatCode="#,##0_);\(#,##0\);\-_);"/>
    <numFmt numFmtId="259" formatCode="#,##0_);\(#,##0\);\-_)"/>
    <numFmt numFmtId="260" formatCode="\£#,##0_);&quot;(£&quot;#,##0\)"/>
    <numFmt numFmtId="261" formatCode="_(* #,##0_);_(* \(#,##0\);_(* &quot;-      &quot;_);_(@_)"/>
    <numFmt numFmtId="262" formatCode="_(* #,##0.000000_);_(* \(#,##0.000000\);_(* \-??_);_(@_)"/>
    <numFmt numFmtId="263" formatCode="_(* #,##0.0000_);_(* \(#,##0.0000\);_(* &quot;-&quot;??_);_(@_)"/>
    <numFmt numFmtId="264" formatCode="#,##0.00&quot;£&quot;_);[Red]\(#,##0.00&quot;£&quot;\)"/>
    <numFmt numFmtId="265" formatCode="_ * #,##0_)&quot;£&quot;_ ;_ * \(#,##0\)&quot;£&quot;_ ;_ * &quot;-&quot;_)&quot;£&quot;_ ;_ @_ "/>
    <numFmt numFmtId="266" formatCode="0.0%;\(0.0%\)"/>
    <numFmt numFmtId="267" formatCode="0.0"/>
    <numFmt numFmtId="268" formatCode="0.000_)"/>
    <numFmt numFmtId="269" formatCode="#,##0_%_);\(#,##0\)_%;#,##0_%_);@_%_)"/>
    <numFmt numFmtId="270" formatCode="#,##0_%_);\(#,##0\)_%;**;@_%_)"/>
    <numFmt numFmtId="271" formatCode="#,##0;&quot;\&quot;&quot;\&quot;&quot;\&quot;&quot;\&quot;\(#,##0&quot;\&quot;&quot;\&quot;&quot;\&quot;&quot;\&quot;\)"/>
    <numFmt numFmtId="272" formatCode="mmmmm"/>
    <numFmt numFmtId="273" formatCode="#,##0.0\x"/>
    <numFmt numFmtId="274" formatCode="\ \$* #,##0.0_);\ \$* \(#,##0.0\);\ \$* \—_);@_)"/>
    <numFmt numFmtId="275" formatCode="\ \€* #,##0.0_);\ \€* \(#,##0.0\);\ \€* \—_);@_)"/>
    <numFmt numFmtId="276" formatCode="_(\$#,##0.0_);_(&quot;$(&quot;#,##0.0\)"/>
    <numFmt numFmtId="277" formatCode="\$#,##0.00_);[Red]&quot;($&quot;#,##0.00\)"/>
    <numFmt numFmtId="278" formatCode="\$#,##0.000_);[Red]&quot;($&quot;#,##0.000\)"/>
    <numFmt numFmtId="279" formatCode="&quot;$&quot;#,##0_%_);\(&quot;$&quot;#,##0\)_%;&quot;$&quot;#,##0_%_);@_%_)"/>
    <numFmt numFmtId="280" formatCode="0.0000\x"/>
    <numFmt numFmtId="281" formatCode="&quot;$&quot;#,##0.000_);\(&quot;$&quot;#,##0.000\)"/>
    <numFmt numFmtId="282" formatCode="&quot;$&quot;#,##0.0000_);\(&quot;$&quot;#,##0.0000\)"/>
    <numFmt numFmtId="283" formatCode="#."/>
    <numFmt numFmtId="284" formatCode="d\ mmmm\ yyyy"/>
    <numFmt numFmtId="285" formatCode="m/d/yy_%_)"/>
    <numFmt numFmtId="286" formatCode="dd/mm/yy\ "/>
    <numFmt numFmtId="287" formatCode="mmm\-yy\ "/>
    <numFmt numFmtId="288" formatCode="m\o\n\th\ d\,\ yyyy"/>
    <numFmt numFmtId="289" formatCode="m/d/yy__"/>
    <numFmt numFmtId="290" formatCode="_(\$* #,##0_);_(\$* \(#,##0\);_(\$* \-_);_(@_)"/>
    <numFmt numFmtId="291" formatCode="_(* #,###.0_);_(* \(#,###.0\);_(* \-?_);_(@_)"/>
    <numFmt numFmtId="292" formatCode="#,##0.000"/>
    <numFmt numFmtId="293" formatCode="&quot;\&quot;&quot;\&quot;&quot;\&quot;&quot;\&quot;\$#,##0;&quot;\&quot;&quot;\&quot;&quot;\&quot;&quot;\&quot;\(&quot;\&quot;&quot;\&quot;&quot;\&quot;&quot;\&quot;\$#,##0&quot;\&quot;&quot;\&quot;&quot;\&quot;&quot;\&quot;\)"/>
    <numFmt numFmtId="294" formatCode="\$0.00;\(\$0.00\)"/>
    <numFmt numFmtId="295" formatCode="\$#,##0.0_);&quot;($&quot;#,##0.0\)"/>
    <numFmt numFmtId="296" formatCode="_(\$* #,##0.0_);_(\$* \(#,##0.0\);_(\$* 0.0_);_(@_)"/>
    <numFmt numFmtId="297" formatCode="_(* #,##0.0_);_(* \(#,##0.0\);_(* 0.0_);_(@_)"/>
    <numFmt numFmtId="298" formatCode="0_%_);\(0\)_%;0_%_);@_%_)"/>
    <numFmt numFmtId="299" formatCode="#,##0.0_);\(#,##0.0\);&quot;&quot;"/>
    <numFmt numFmtId="300" formatCode="_([$€-2]* #,##0.00_);_([$€-2]* \(#,##0.00\);_([$€-2]* \-??_)"/>
    <numFmt numFmtId="301" formatCode="0.000\x_);\(0.000&quot;x)&quot;"/>
    <numFmt numFmtId="302" formatCode="0.000_x_);\(0.000_x\)"/>
    <numFmt numFmtId="303" formatCode="0.000\x_);\(0.000\x\)"/>
    <numFmt numFmtId="304" formatCode="0&quot;E&quot;"/>
    <numFmt numFmtId="305" formatCode="0.0&quot;  &quot;"/>
    <numFmt numFmtId="306" formatCode="#,##0.000_);\(#,##0.000\)"/>
    <numFmt numFmtId="307" formatCode="0.0%&quot;   &quot;"/>
    <numFmt numFmtId="308" formatCode="#0.0%_);\(#0.0%\)"/>
    <numFmt numFmtId="309" formatCode="0.0\%_);\(0.0\%\);0.0\%_);@_%_)"/>
    <numFmt numFmtId="310" formatCode="_(* #,##0_);_(* \(#,##0\);_(* \-??_);_(@_)"/>
    <numFmt numFmtId="311" formatCode="#,##0_ ;\(#,##0\)_-;&quot;-&quot;"/>
    <numFmt numFmtId="312" formatCode="&quot;$&quot;#,##0.0\);[Red]\(&quot;$&quot;#,##0.0\)"/>
    <numFmt numFmtId="313" formatCode="0.00_)"/>
    <numFmt numFmtId="314" formatCode="_(* #,##0.0\ \x_);_(* \(#,##0.0\ \x\);_(* &quot;-&quot;??_);_(@_)"/>
    <numFmt numFmtId="315" formatCode="_(* #,##0.0\ ___);_(* \(#,##0.0\ __\);_(* &quot;-&quot;??_);_(@_)"/>
    <numFmt numFmtId="316" formatCode="0.00\ \x;\-0.00\ \x;&quot;-&quot;\ \x"/>
    <numFmt numFmtId="317" formatCode="0.00&quot;  &quot;"/>
    <numFmt numFmtId="318" formatCode="_(* #,##0_);_(* \(#,##0\);_(* \-_);_(@_)"/>
    <numFmt numFmtId="319" formatCode="&quot;L+ &quot;0"/>
    <numFmt numFmtId="320" formatCode="m/d"/>
    <numFmt numFmtId="321" formatCode="* #,##0.00_);* \(#,##0.00\)"/>
    <numFmt numFmtId="322" formatCode="#0.00%_);\(#0.00%\)"/>
    <numFmt numFmtId="323" formatCode="#,##0.0\%_);\(#,##0.0&quot;%)&quot;;#,##0.0\%_);@_%_)"/>
    <numFmt numFmtId="324" formatCode="#,##0.0%_);\(#,##0.0%\)"/>
    <numFmt numFmtId="325" formatCode="&quot;$&quot;#,##0_);[Red]&quot;$&quot;\(#,##0\)"/>
    <numFmt numFmtId="326" formatCode="_(* #,##0.0_);_(* \(#,##0.0\);_(* \-?_);_(@_)"/>
    <numFmt numFmtId="327" formatCode="_(\$* #,##0.000_);_(\$* \(#,##0.000\);_(\$* \-??_);_(@_)"/>
    <numFmt numFmtId="328" formatCode="#,##0.0"/>
    <numFmt numFmtId="329" formatCode="#,##0.0\);\(#,##0.0\)"/>
    <numFmt numFmtId="330" formatCode="0.0000_)"/>
    <numFmt numFmtId="331" formatCode="&quot;$&quot;____#########0_);[Red]\(&quot;$&quot;____#######0\)"/>
    <numFmt numFmtId="332" formatCode="0_);[Red]\(0\)"/>
    <numFmt numFmtId="333" formatCode="0.00000"/>
    <numFmt numFmtId="334" formatCode="#,##0.0%;[Red]\(#,##0.0%\)"/>
    <numFmt numFmtId="335" formatCode="_-* #,##0_-;\-* #,##0_-;_-* &quot;-&quot;??_-;_-@_-"/>
    <numFmt numFmtId="336" formatCode="&quot;$&quot;#,##0.0;[Red]\-&quot;$&quot;#,##0.0"/>
  </numFmts>
  <fonts count="26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9"/>
      <name val="Arial"/>
      <family val="2"/>
    </font>
    <font>
      <b/>
      <i/>
      <u/>
      <sz val="14"/>
      <color indexed="9"/>
      <name val="Arial"/>
      <family val="2"/>
    </font>
    <font>
      <i/>
      <u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39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u/>
      <sz val="14"/>
      <color indexed="9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color indexed="9"/>
      <name val="Arial"/>
      <family val="2"/>
    </font>
    <font>
      <sz val="14"/>
      <name val="Times New Roman"/>
      <family val="1"/>
    </font>
    <font>
      <sz val="10"/>
      <name val="Geneva"/>
    </font>
    <font>
      <sz val="10"/>
      <name val="Helv"/>
    </font>
    <font>
      <u/>
      <sz val="6"/>
      <color indexed="8"/>
      <name val="MS Sans Serif"/>
      <family val="2"/>
    </font>
    <font>
      <sz val="10"/>
      <name val="GillSans"/>
      <family val="2"/>
    </font>
    <font>
      <sz val="9"/>
      <name val="Arial"/>
      <family val="2"/>
    </font>
    <font>
      <sz val="10"/>
      <color indexed="14"/>
      <name val="Baskerville MT"/>
    </font>
    <font>
      <sz val="12"/>
      <name val="???"/>
      <family val="1"/>
      <charset val="129"/>
    </font>
    <font>
      <sz val="10"/>
      <name val="SWISS"/>
    </font>
    <font>
      <sz val="9"/>
      <color indexed="12"/>
      <name val="Arial"/>
      <family val="2"/>
    </font>
    <font>
      <sz val="10"/>
      <name val="Helvetica 45 Light"/>
      <family val="2"/>
    </font>
    <font>
      <sz val="9"/>
      <name val="Helv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sz val="8"/>
      <name val="Palatino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62"/>
      <name val="Arial"/>
      <family val="2"/>
    </font>
    <font>
      <b/>
      <u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4"/>
      <name val="AngsanaUPC"/>
      <family val="1"/>
    </font>
    <font>
      <sz val="8"/>
      <name val="Helvetica"/>
      <family val="2"/>
    </font>
    <font>
      <sz val="10"/>
      <name val="Palatino"/>
      <family val="1"/>
    </font>
    <font>
      <sz val="6"/>
      <name val="MS Sans Serif"/>
      <family val="2"/>
    </font>
    <font>
      <u/>
      <sz val="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Times New Roman"/>
      <family val="1"/>
    </font>
    <font>
      <sz val="10"/>
      <color indexed="17"/>
      <name val="Arial"/>
      <family val="2"/>
    </font>
    <font>
      <sz val="9"/>
      <color indexed="8"/>
      <name val="Times New Roman"/>
      <family val="1"/>
    </font>
    <font>
      <sz val="12"/>
      <name val="Arial MT"/>
    </font>
    <font>
      <b/>
      <sz val="10"/>
      <color indexed="8"/>
      <name val="Times New Roman"/>
      <family val="1"/>
    </font>
    <font>
      <b/>
      <sz val="10"/>
      <color indexed="17"/>
      <name val="Arial"/>
      <family val="2"/>
    </font>
    <font>
      <sz val="8"/>
      <name val="Arial"/>
      <family val="2"/>
    </font>
    <font>
      <sz val="8"/>
      <name val="Times"/>
      <family val="1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9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sz val="10"/>
      <color indexed="12"/>
      <name val="Palatino"/>
      <family val="1"/>
    </font>
    <font>
      <sz val="12"/>
      <name val="Tms Rmn"/>
    </font>
    <font>
      <b/>
      <sz val="8"/>
      <name val="Arial Narrow"/>
      <family val="2"/>
    </font>
    <font>
      <b/>
      <sz val="12"/>
      <name val="Palatino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sz val="7"/>
      <color indexed="10"/>
      <name val="Helvetica"/>
      <family val="2"/>
    </font>
    <font>
      <b/>
      <sz val="11"/>
      <color indexed="9"/>
      <name val="Calibri"/>
      <family val="2"/>
    </font>
    <font>
      <b/>
      <sz val="8"/>
      <name val="Book Antiqua"/>
      <family val="1"/>
    </font>
    <font>
      <b/>
      <sz val="8"/>
      <name val="GillSans"/>
      <family val="2"/>
    </font>
    <font>
      <sz val="11"/>
      <name val="Tms Rmn"/>
    </font>
    <font>
      <b/>
      <sz val="14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10"/>
      <name val="Baskerville MT"/>
    </font>
    <font>
      <sz val="11"/>
      <name val="Baskerville MT"/>
      <family val="1"/>
    </font>
    <font>
      <sz val="10"/>
      <name val="Helvetica 55 Roman"/>
    </font>
    <font>
      <sz val="10"/>
      <color indexed="14"/>
      <name val="Book Antiqua"/>
      <family val="1"/>
    </font>
    <font>
      <sz val="8"/>
      <color indexed="39"/>
      <name val="MS Sans Serif"/>
      <family val="2"/>
    </font>
    <font>
      <sz val="10"/>
      <color indexed="10"/>
      <name val="Book Antiqua"/>
      <family val="1"/>
    </font>
    <font>
      <sz val="8"/>
      <color indexed="18"/>
      <name val="Times New Roman"/>
      <family val="1"/>
    </font>
    <font>
      <sz val="10"/>
      <color indexed="50"/>
      <name val="Arial"/>
      <family val="2"/>
    </font>
    <font>
      <sz val="1"/>
      <color indexed="16"/>
      <name val="Courier"/>
      <family val="3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u/>
      <sz val="8"/>
      <color indexed="12"/>
      <name val="Times New Roman"/>
      <family val="1"/>
    </font>
    <font>
      <u val="double"/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Courier"/>
      <family val="3"/>
    </font>
    <font>
      <sz val="10"/>
      <color indexed="16"/>
      <name val="MS Serif"/>
      <family val="1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8"/>
      <name val="Arial"/>
      <family val="2"/>
    </font>
    <font>
      <sz val="11"/>
      <color indexed="17"/>
      <name val="Calibri"/>
      <family val="2"/>
    </font>
    <font>
      <b/>
      <i/>
      <sz val="8"/>
      <name val="Arial Narrow"/>
      <family val="2"/>
    </font>
    <font>
      <sz val="10"/>
      <color indexed="17"/>
      <name val="Times New Roman"/>
      <family val="1"/>
    </font>
    <font>
      <b/>
      <sz val="7"/>
      <color indexed="17"/>
      <name val="Arial"/>
      <family val="2"/>
    </font>
    <font>
      <b/>
      <i/>
      <sz val="10"/>
      <color indexed="9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Times New Roman"/>
      <family val="1"/>
    </font>
    <font>
      <b/>
      <sz val="1"/>
      <color indexed="16"/>
      <name val="Courier"/>
      <family val="3"/>
    </font>
    <font>
      <b/>
      <i/>
      <sz val="18"/>
      <color indexed="12"/>
      <name val="Goudy SSi"/>
      <family val="1"/>
    </font>
    <font>
      <sz val="7"/>
      <color indexed="12"/>
      <name val="Helv"/>
    </font>
    <font>
      <u/>
      <sz val="8"/>
      <color indexed="12"/>
      <name val="Arial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12"/>
      <name val="Helv"/>
    </font>
    <font>
      <sz val="10"/>
      <color indexed="23"/>
      <name val="Arial"/>
      <family val="2"/>
    </font>
    <font>
      <i/>
      <sz val="10"/>
      <color indexed="12"/>
      <name val="Helv"/>
    </font>
    <font>
      <i/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53"/>
      <name val="Arial"/>
      <family val="2"/>
    </font>
    <font>
      <sz val="10"/>
      <color indexed="25"/>
      <name val="Helvetica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10"/>
      <name val="Arial Unicode MS"/>
      <family val="2"/>
    </font>
    <font>
      <sz val="8"/>
      <name val="Tms Rmn"/>
    </font>
    <font>
      <sz val="10"/>
      <color indexed="14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18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Arial Unicode MS"/>
      <family val="2"/>
    </font>
    <font>
      <b/>
      <sz val="10"/>
      <name val="SWISS"/>
    </font>
    <font>
      <u/>
      <sz val="10"/>
      <name val="GillSans"/>
      <family val="2"/>
    </font>
    <font>
      <sz val="10"/>
      <name val="GillSans Light"/>
      <family val="2"/>
    </font>
    <font>
      <sz val="10"/>
      <name val="Tms Rmn"/>
    </font>
    <font>
      <i/>
      <sz val="8"/>
      <name val="MS Sans Serif"/>
      <family val="2"/>
    </font>
    <font>
      <b/>
      <sz val="13"/>
      <name val="Arial"/>
      <family val="2"/>
    </font>
    <font>
      <sz val="12"/>
      <name val="Helvetica"/>
      <family val="2"/>
    </font>
    <font>
      <u/>
      <sz val="10"/>
      <name val="Arial"/>
      <family val="2"/>
    </font>
    <font>
      <u/>
      <sz val="10"/>
      <name val="Times New Roman"/>
      <family val="1"/>
    </font>
    <font>
      <sz val="10"/>
      <name val="KPN Arial"/>
    </font>
    <font>
      <sz val="8"/>
      <color indexed="12"/>
      <name val="Arial"/>
      <family val="2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b/>
      <sz val="10"/>
      <name val="GillSans"/>
      <family val="2"/>
    </font>
    <font>
      <b/>
      <sz val="8"/>
      <color indexed="8"/>
      <name val="Helv"/>
    </font>
    <font>
      <b/>
      <sz val="8"/>
      <color indexed="8"/>
      <name val="Helv"/>
      <charset val="162"/>
    </font>
    <font>
      <sz val="9"/>
      <name val="SG LucidaT"/>
    </font>
    <font>
      <b/>
      <sz val="9"/>
      <name val="Palatino"/>
      <family val="1"/>
    </font>
    <font>
      <sz val="9"/>
      <color indexed="21"/>
      <name val="Helvetica-Black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8.5"/>
      <color indexed="8"/>
      <name val="Arial"/>
      <family val="2"/>
    </font>
    <font>
      <sz val="9"/>
      <name val="Helvetica-Black"/>
    </font>
    <font>
      <b/>
      <sz val="12"/>
      <name val="GillSans"/>
      <family val="2"/>
    </font>
    <font>
      <b/>
      <sz val="8"/>
      <name val="Tms Rmn"/>
    </font>
    <font>
      <b/>
      <u/>
      <sz val="9"/>
      <name val="Arial"/>
      <family val="2"/>
    </font>
    <font>
      <b/>
      <sz val="14"/>
      <name val="Helv"/>
    </font>
    <font>
      <b/>
      <sz val="14"/>
      <name val="Palatino"/>
      <family val="1"/>
    </font>
    <font>
      <b/>
      <sz val="18"/>
      <color indexed="56"/>
      <name val="Cambria"/>
      <family val="2"/>
    </font>
    <font>
      <b/>
      <sz val="11"/>
      <color indexed="9"/>
      <name val="GillSans"/>
      <family val="2"/>
    </font>
    <font>
      <b/>
      <sz val="10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8"/>
      <name val="Helv"/>
    </font>
    <font>
      <u/>
      <sz val="11"/>
      <name val="GillSans"/>
      <family val="2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b/>
      <sz val="7"/>
      <color indexed="12"/>
      <name val="Arial"/>
      <family val="2"/>
    </font>
    <font>
      <u/>
      <sz val="10"/>
      <color indexed="8"/>
      <name val="MS Sans Serif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u/>
      <sz val="10"/>
      <name val="Palatino"/>
      <family val="1"/>
    </font>
    <font>
      <sz val="10"/>
      <color theme="1"/>
      <name val="Tahoma"/>
      <family val="2"/>
    </font>
    <font>
      <sz val="12"/>
      <name val="Calibri"/>
      <family val="2"/>
      <scheme val="minor"/>
    </font>
    <font>
      <b/>
      <sz val="16"/>
      <color indexed="3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u/>
      <sz val="14"/>
      <color indexed="9"/>
      <name val="Calibri"/>
      <family val="2"/>
      <scheme val="minor"/>
    </font>
    <font>
      <i/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1F497D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scheme val="minor"/>
    </font>
  </fonts>
  <fills count="9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8"/>
        <bgColor indexed="8"/>
      </patternFill>
    </fill>
    <fill>
      <patternFill patternType="lightGray">
        <fgColor indexed="14"/>
        <bgColor indexed="9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44"/>
      </patternFill>
    </fill>
    <fill>
      <patternFill patternType="lightGray">
        <fgColor indexed="12"/>
        <bgColor indexed="9"/>
      </patternFill>
    </fill>
    <fill>
      <patternFill patternType="solid">
        <fgColor indexed="9"/>
        <bgColor indexed="26"/>
      </patternFill>
    </fill>
    <fill>
      <patternFill patternType="gray0625"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6"/>
        <b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63"/>
        <bgColor indexed="59"/>
      </patternFill>
    </fill>
    <fill>
      <patternFill patternType="lightGray">
        <fgColor indexed="22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9BC2E6"/>
      </bottom>
      <diagonal/>
    </border>
    <border>
      <left/>
      <right/>
      <top style="medium">
        <color rgb="FF9BC2E6"/>
      </top>
      <bottom/>
      <diagonal/>
    </border>
  </borders>
  <cellStyleXfs count="5179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/>
    <xf numFmtId="170" fontId="47" fillId="0" borderId="9"/>
    <xf numFmtId="171" fontId="10" fillId="0" borderId="0" applyFont="0" applyFill="0" applyBorder="0" applyAlignment="0" applyProtection="0"/>
    <xf numFmtId="165" fontId="48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37" fontId="50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51" fillId="0" borderId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52" fillId="0" borderId="0" applyFill="0" applyBorder="0" applyAlignment="0" applyProtection="0"/>
    <xf numFmtId="177" fontId="52" fillId="0" borderId="0" applyFill="0" applyBorder="0" applyAlignment="0" applyProtection="0"/>
    <xf numFmtId="0" fontId="51" fillId="0" borderId="0"/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51" fillId="0" borderId="0"/>
    <xf numFmtId="174" fontId="50" fillId="0" borderId="0" applyFont="0" applyFill="0" applyBorder="0" applyAlignment="0" applyProtection="0"/>
    <xf numFmtId="180" fontId="52" fillId="0" borderId="0"/>
    <xf numFmtId="0" fontId="51" fillId="0" borderId="0"/>
    <xf numFmtId="177" fontId="52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1" fontId="1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0" fontId="52" fillId="0" borderId="0"/>
    <xf numFmtId="0" fontId="51" fillId="0" borderId="0">
      <alignment horizontal="right"/>
    </xf>
    <xf numFmtId="15" fontId="10" fillId="0" borderId="22" applyBorder="0"/>
    <xf numFmtId="181" fontId="53" fillId="0" borderId="0">
      <alignment horizontal="right"/>
    </xf>
    <xf numFmtId="0" fontId="10" fillId="0" borderId="0"/>
    <xf numFmtId="182" fontId="49" fillId="0" borderId="0" applyFont="0" applyFill="0" applyBorder="0" applyAlignment="0" applyProtection="0"/>
    <xf numFmtId="37" fontId="49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0" fillId="0" borderId="0"/>
    <xf numFmtId="37" fontId="52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38" fontId="49" fillId="0" borderId="0" applyFont="0" applyFill="0" applyBorder="0" applyAlignment="0" applyProtection="0">
      <alignment horizontal="right"/>
      <protection locked="0"/>
    </xf>
    <xf numFmtId="37" fontId="10" fillId="0" borderId="9" applyBorder="0"/>
    <xf numFmtId="183" fontId="52" fillId="0" borderId="0" applyFill="0" applyBorder="0" applyAlignment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4" fillId="0" borderId="0"/>
    <xf numFmtId="38" fontId="5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2" fillId="0" borderId="0" applyFont="0" applyFill="0" applyBorder="0" applyProtection="0">
      <alignment horizontal="right"/>
    </xf>
    <xf numFmtId="37" fontId="52" fillId="0" borderId="0" applyFont="0" applyFill="0" applyBorder="0" applyProtection="0">
      <alignment horizontal="right"/>
    </xf>
    <xf numFmtId="188" fontId="52" fillId="0" borderId="0" applyFill="0" applyBorder="0" applyAlignment="0" applyProtection="0"/>
    <xf numFmtId="189" fontId="10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89" fontId="5" fillId="0" borderId="0" applyFont="0" applyFill="0" applyBorder="0" applyAlignment="0" applyProtection="0"/>
    <xf numFmtId="189" fontId="10" fillId="0" borderId="0" applyFont="0" applyFill="0" applyBorder="0" applyAlignment="0" applyProtection="0"/>
    <xf numFmtId="192" fontId="10" fillId="0" borderId="0" applyFont="0" applyFill="0" applyBorder="0" applyProtection="0">
      <alignment horizontal="right"/>
    </xf>
    <xf numFmtId="189" fontId="10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3" fontId="52" fillId="0" borderId="0" applyFill="0" applyBorder="0" applyAlignment="0" applyProtection="0"/>
    <xf numFmtId="193" fontId="10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10" fillId="0" borderId="0" applyFont="0" applyFill="0" applyBorder="0" applyAlignment="0" applyProtection="0"/>
    <xf numFmtId="37" fontId="10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3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5" fontId="10" fillId="0" borderId="0" applyFont="0" applyFill="0" applyBorder="0" applyProtection="0">
      <alignment horizontal="right"/>
    </xf>
    <xf numFmtId="193" fontId="10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5" fillId="42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52" fillId="0" borderId="0" applyFont="0" applyFill="0" applyBorder="0" applyProtection="0">
      <alignment horizontal="right"/>
    </xf>
    <xf numFmtId="197" fontId="56" fillId="0" borderId="0" applyFont="0" applyFill="0" applyBorder="0" applyProtection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57" fillId="0" borderId="0" applyFill="0" applyBorder="0" applyAlignment="0" applyProtection="0"/>
    <xf numFmtId="198" fontId="52" fillId="0" borderId="0" applyFill="0" applyBorder="0" applyAlignment="0" applyProtection="0"/>
    <xf numFmtId="199" fontId="10" fillId="0" borderId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52" fillId="0" borderId="0" applyFill="0" applyBorder="0" applyAlignment="0" applyProtection="0"/>
    <xf numFmtId="200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1" fontId="52" fillId="0" borderId="0" applyFill="0" applyBorder="0" applyAlignment="0" applyProtection="0"/>
    <xf numFmtId="202" fontId="1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5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7" fontId="5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6" fontId="52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59" fillId="0" borderId="0">
      <alignment horizontal="right" vertical="center"/>
      <protection locked="0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8" fontId="59" fillId="0" borderId="0">
      <alignment horizontal="right" vertical="center"/>
      <protection locked="0"/>
    </xf>
    <xf numFmtId="208" fontId="59" fillId="0" borderId="0">
      <alignment horizontal="right" vertical="center"/>
      <protection locked="0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37" fontId="52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5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10" fontId="52" fillId="0" borderId="0" applyFill="0" applyBorder="0" applyAlignment="0" applyProtection="0"/>
    <xf numFmtId="203" fontId="5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39" fontId="52" fillId="0" borderId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1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98" fontId="59" fillId="0" borderId="0">
      <alignment horizontal="right" vertical="center"/>
      <protection locked="0"/>
    </xf>
    <xf numFmtId="198" fontId="59" fillId="0" borderId="0">
      <alignment horizontal="right" vertical="center"/>
      <protection locked="0"/>
    </xf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52" fillId="0" borderId="0" applyFont="0" applyFill="0" applyBorder="0" applyAlignment="0" applyProtection="0"/>
    <xf numFmtId="211" fontId="52" fillId="0" borderId="0" applyFont="0" applyFill="0" applyBorder="0" applyAlignment="0" applyProtection="0"/>
    <xf numFmtId="211" fontId="52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52" fillId="0" borderId="0" applyFill="0" applyBorder="0" applyAlignment="0" applyProtection="0"/>
    <xf numFmtId="211" fontId="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4" fontId="52" fillId="0" borderId="0" applyFont="0" applyFill="0" applyBorder="0" applyProtection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0" fillId="0" borderId="0"/>
    <xf numFmtId="213" fontId="52" fillId="0" borderId="0" applyFill="0" applyBorder="0" applyAlignment="0" applyProtection="0"/>
    <xf numFmtId="214" fontId="10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10" fillId="0" borderId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60" fillId="0" borderId="23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43" borderId="0" applyNumberForma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216" fontId="52" fillId="45" borderId="0" applyNumberFormat="0" applyFont="0" applyAlignment="0" applyProtection="0"/>
    <xf numFmtId="0" fontId="5" fillId="44" borderId="0" applyNumberFormat="0" applyFont="0" applyAlignment="0" applyProtection="0"/>
    <xf numFmtId="0" fontId="62" fillId="45" borderId="0" applyNumberFormat="0" applyFont="0" applyAlignment="0" applyProtection="0"/>
    <xf numFmtId="0" fontId="52" fillId="44" borderId="0" applyNumberFormat="0" applyFont="0" applyAlignment="0" applyProtection="0"/>
    <xf numFmtId="0" fontId="10" fillId="44" borderId="0" applyNumberFormat="0" applyFont="0" applyAlignment="0" applyProtection="0"/>
    <xf numFmtId="216" fontId="52" fillId="45" borderId="0" applyNumberFormat="0" applyFont="0" applyAlignment="0" applyProtection="0"/>
    <xf numFmtId="0" fontId="52" fillId="44" borderId="0" applyNumberFormat="0" applyFont="0" applyAlignment="0" applyProtection="0"/>
    <xf numFmtId="0" fontId="52" fillId="45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63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52" fillId="45" borderId="0" applyNumberFormat="0" applyFont="0" applyAlignment="0" applyProtection="0"/>
    <xf numFmtId="0" fontId="10" fillId="0" borderId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0" fontId="10" fillId="44" borderId="0" applyNumberFormat="0" applyFont="0" applyAlignment="0" applyProtection="0"/>
    <xf numFmtId="38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217" fontId="10" fillId="0" borderId="0">
      <alignment horizontal="left" wrapText="1"/>
    </xf>
    <xf numFmtId="218" fontId="10" fillId="0" borderId="0"/>
    <xf numFmtId="219" fontId="52" fillId="0" borderId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26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3" fontId="10" fillId="0" borderId="0" applyFont="0" applyFill="0" applyBorder="0" applyProtection="0">
      <alignment horizontal="right"/>
    </xf>
    <xf numFmtId="222" fontId="10" fillId="0" borderId="0" applyFont="0" applyFill="0" applyBorder="0" applyAlignment="0" applyProtection="0"/>
    <xf numFmtId="223" fontId="10" fillId="0" borderId="0" applyFont="0" applyFill="0" applyBorder="0" applyProtection="0">
      <alignment horizontal="right"/>
    </xf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4" fontId="10" fillId="0" borderId="0" applyFont="0" applyFill="0" applyBorder="0" applyProtection="0">
      <alignment horizontal="right"/>
    </xf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64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59" fillId="0" borderId="0">
      <alignment horizontal="left" vertical="center" indent="4"/>
      <protection locked="0"/>
    </xf>
    <xf numFmtId="221" fontId="59" fillId="0" borderId="0">
      <alignment horizontal="left" vertical="center" indent="4"/>
      <protection locked="0"/>
    </xf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26" fillId="0" borderId="0" applyFill="0" applyProtection="0">
      <alignment horizontal="center"/>
    </xf>
    <xf numFmtId="221" fontId="26" fillId="0" borderId="0" applyFill="0" applyProtection="0">
      <alignment horizontal="center"/>
    </xf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4" fontId="10" fillId="0" borderId="0" applyFont="0" applyFill="0" applyBorder="0" applyProtection="0">
      <alignment horizontal="right"/>
    </xf>
    <xf numFmtId="221" fontId="52" fillId="0" borderId="0" applyFont="0" applyFill="0" applyBorder="0" applyAlignment="0" applyProtection="0"/>
    <xf numFmtId="222" fontId="52" fillId="0" borderId="0" applyFont="0" applyFill="0" applyBorder="0" applyAlignment="0" applyProtection="0"/>
    <xf numFmtId="222" fontId="52" fillId="0" borderId="0" applyFont="0" applyFill="0" applyBorder="0" applyAlignment="0" applyProtection="0"/>
    <xf numFmtId="222" fontId="52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52" fillId="0" borderId="0" applyFont="0" applyFill="0" applyBorder="0" applyAlignment="0" applyProtection="0"/>
    <xf numFmtId="222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5" fontId="52" fillId="0" borderId="0" applyFill="0" applyBorder="0" applyAlignment="0" applyProtection="0"/>
    <xf numFmtId="220" fontId="5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64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6" fontId="52" fillId="0" borderId="0" applyFill="0" applyBorder="0" applyAlignment="0" applyProtection="0"/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26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9" fontId="10" fillId="0" borderId="0" applyFont="0" applyFill="0" applyBorder="0" applyProtection="0">
      <alignment horizontal="right"/>
    </xf>
    <xf numFmtId="230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8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Protection="0">
      <alignment horizontal="left" indent="4"/>
    </xf>
    <xf numFmtId="226" fontId="10" fillId="0" borderId="0" applyFont="0" applyFill="0" applyBorder="0" applyProtection="0">
      <alignment horizontal="left" indent="4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9" fontId="10" fillId="0" borderId="0" applyFont="0" applyFill="0" applyBorder="0" applyProtection="0">
      <alignment horizontal="right"/>
    </xf>
    <xf numFmtId="226" fontId="52" fillId="0" borderId="0" applyFont="0" applyFill="0" applyBorder="0" applyAlignment="0" applyProtection="0"/>
    <xf numFmtId="228" fontId="52" fillId="0" borderId="0" applyFont="0" applyFill="0" applyBorder="0" applyAlignment="0" applyProtection="0"/>
    <xf numFmtId="228" fontId="52" fillId="0" borderId="0" applyFont="0" applyFill="0" applyBorder="0" applyAlignment="0" applyProtection="0"/>
    <xf numFmtId="228" fontId="52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52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52" fillId="0" borderId="0" applyFill="0" applyBorder="0" applyProtection="0">
      <alignment horizontal="right"/>
    </xf>
    <xf numFmtId="227" fontId="5" fillId="0" borderId="0" applyFont="0" applyFill="0" applyBorder="0" applyProtection="0">
      <alignment horizontal="right"/>
    </xf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8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7" fontId="10" fillId="0" borderId="0" applyFont="0" applyFill="0" applyBorder="0" applyProtection="0">
      <alignment horizontal="right"/>
    </xf>
    <xf numFmtId="228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7" fontId="10" fillId="0" borderId="0" applyFont="0" applyFill="0" applyBorder="0" applyProtection="0">
      <alignment horizontal="right"/>
    </xf>
    <xf numFmtId="0" fontId="57" fillId="0" borderId="0" applyFill="0" applyBorder="0" applyAlignment="0" applyProtection="0"/>
    <xf numFmtId="231" fontId="52" fillId="0" borderId="0" applyFill="0" applyBorder="0" applyAlignment="0" applyProtection="0"/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52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59" fillId="0" borderId="24" applyFont="0" applyFill="0" applyBorder="0" applyProtection="0">
      <alignment horizontal="right"/>
    </xf>
    <xf numFmtId="234" fontId="52" fillId="0" borderId="0" applyFont="0" applyFill="0" applyBorder="0" applyAlignment="0" applyProtection="0"/>
    <xf numFmtId="234" fontId="52" fillId="0" borderId="0" applyFont="0" applyFill="0" applyBorder="0" applyProtection="0">
      <alignment horizontal="right"/>
    </xf>
    <xf numFmtId="235" fontId="52" fillId="0" borderId="0" applyFill="0" applyBorder="0" applyAlignment="0" applyProtection="0"/>
    <xf numFmtId="193" fontId="10" fillId="0" borderId="0" applyFont="0" applyFill="0" applyBorder="0" applyProtection="0">
      <alignment horizontal="right"/>
    </xf>
    <xf numFmtId="193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52" fillId="0" borderId="0" applyFont="0" applyFill="0" applyBorder="0" applyAlignment="0" applyProtection="0"/>
    <xf numFmtId="193" fontId="10" fillId="0" borderId="0" applyFont="0" applyFill="0" applyBorder="0" applyProtection="0">
      <alignment horizontal="right"/>
    </xf>
    <xf numFmtId="193" fontId="52" fillId="0" borderId="0" applyFill="0" applyBorder="0" applyProtection="0">
      <alignment horizontal="right"/>
    </xf>
    <xf numFmtId="193" fontId="5" fillId="0" borderId="0" applyFont="0" applyFill="0" applyBorder="0" applyProtection="0">
      <alignment horizontal="right"/>
    </xf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236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66" fillId="0" borderId="0" applyNumberFormat="0" applyFill="0" applyBorder="0" applyProtection="0">
      <alignment vertical="top"/>
    </xf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236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10" fillId="0" borderId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8" fillId="0" borderId="26" applyNumberFormat="0" applyFill="0" applyProtection="0">
      <alignment horizontal="center"/>
    </xf>
    <xf numFmtId="0" fontId="68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9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8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10" fillId="0" borderId="0"/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67" fillId="0" borderId="26" applyNumberFormat="0" applyFill="0" applyProtection="0">
      <alignment horizontal="center"/>
    </xf>
    <xf numFmtId="0" fontId="52" fillId="0" borderId="27" applyNumberFormat="0" applyFill="0" applyAlignment="0" applyProtection="0"/>
    <xf numFmtId="0" fontId="10" fillId="0" borderId="27" applyNumberFormat="0" applyFont="0" applyFill="0" applyAlignment="0" applyProtection="0"/>
    <xf numFmtId="0" fontId="10" fillId="0" borderId="27" applyNumberFormat="0" applyFont="0" applyFill="0" applyAlignment="0" applyProtection="0"/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10" fillId="0" borderId="0"/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center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3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ont="0" applyFill="0" applyBorder="0" applyAlignment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236" fontId="71" fillId="0" borderId="0" applyNumberFormat="0" applyFill="0" applyBorder="0" applyProtection="0">
      <alignment horizontal="centerContinuous"/>
    </xf>
    <xf numFmtId="0" fontId="72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10" fillId="0" borderId="0"/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Border="0" applyProtection="0">
      <alignment horizontal="centerContinuous"/>
    </xf>
    <xf numFmtId="0" fontId="70" fillId="0" borderId="0" applyNumberFormat="0" applyFill="0" applyBorder="0" applyProtection="0">
      <alignment horizontal="center"/>
    </xf>
    <xf numFmtId="0" fontId="71" fillId="0" borderId="0" applyNumberFormat="0" applyFill="0" applyBorder="0" applyProtection="0">
      <alignment horizontal="centerContinuous"/>
    </xf>
    <xf numFmtId="0" fontId="5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237" fontId="1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38" fontId="52" fillId="0" borderId="0" applyFill="0" applyBorder="0" applyAlignment="0" applyProtection="0"/>
    <xf numFmtId="239" fontId="52" fillId="0" borderId="0" applyFill="0" applyBorder="0" applyAlignment="0" applyProtection="0"/>
    <xf numFmtId="240" fontId="52" fillId="0" borderId="0" applyFill="0" applyBorder="0" applyAlignment="0" applyProtection="0"/>
    <xf numFmtId="241" fontId="52" fillId="0" borderId="0" applyFill="0" applyBorder="0" applyAlignment="0" applyProtection="0"/>
    <xf numFmtId="242" fontId="52" fillId="0" borderId="0" applyFill="0" applyBorder="0" applyAlignment="0" applyProtection="0"/>
    <xf numFmtId="243" fontId="52" fillId="0" borderId="0" applyFill="0" applyBorder="0" applyAlignment="0" applyProtection="0"/>
    <xf numFmtId="244" fontId="52" fillId="0" borderId="0" applyFill="0" applyBorder="0" applyAlignment="0" applyProtection="0"/>
    <xf numFmtId="0" fontId="74" fillId="0" borderId="0"/>
    <xf numFmtId="238" fontId="52" fillId="0" borderId="0" applyFill="0" applyBorder="0" applyAlignment="0" applyProtection="0"/>
    <xf numFmtId="9" fontId="10" fillId="46" borderId="0"/>
    <xf numFmtId="0" fontId="10" fillId="0" borderId="0"/>
    <xf numFmtId="0" fontId="10" fillId="0" borderId="0"/>
    <xf numFmtId="0" fontId="75" fillId="0" borderId="0"/>
    <xf numFmtId="0" fontId="5" fillId="0" borderId="0"/>
    <xf numFmtId="245" fontId="56" fillId="0" borderId="0" applyFont="0" applyFill="0" applyBorder="0" applyAlignment="0" applyProtection="0">
      <alignment horizontal="right"/>
    </xf>
    <xf numFmtId="246" fontId="76" fillId="0" borderId="0" applyFont="0" applyFill="0" applyBorder="0" applyAlignment="0" applyProtection="0"/>
    <xf numFmtId="37" fontId="76" fillId="0" borderId="0" applyFont="0" applyFill="0" applyBorder="0" applyAlignment="0" applyProtection="0"/>
    <xf numFmtId="247" fontId="77" fillId="0" borderId="0" applyFill="0" applyBorder="0" applyAlignment="0" applyProtection="0"/>
    <xf numFmtId="178" fontId="77" fillId="0" borderId="0" applyFill="0" applyBorder="0" applyAlignment="0" applyProtection="0"/>
    <xf numFmtId="38" fontId="63" fillId="0" borderId="28"/>
    <xf numFmtId="14" fontId="78" fillId="0" borderId="0" applyFill="0" applyBorder="0" applyProtection="0">
      <alignment horizontal="right"/>
    </xf>
    <xf numFmtId="1" fontId="78" fillId="0" borderId="0" applyFill="0" applyBorder="0" applyProtection="0">
      <alignment horizontal="right"/>
    </xf>
    <xf numFmtId="248" fontId="10" fillId="0" borderId="0" applyFont="0" applyFill="0" applyBorder="0" applyProtection="0">
      <alignment horizontal="right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249" fontId="10" fillId="0" borderId="0" applyFont="0" applyFill="0" applyBorder="0" applyProtection="0">
      <alignment horizontal="right"/>
    </xf>
    <xf numFmtId="250" fontId="10" fillId="0" borderId="0" applyFont="0" applyFill="0" applyBorder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42" fillId="16" borderId="0" applyNumberFormat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42" fillId="20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42" fillId="24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42" fillId="28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42" fillId="32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42" fillId="36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1" fillId="0" borderId="0"/>
    <xf numFmtId="0" fontId="58" fillId="0" borderId="0" applyNumberFormat="0" applyFill="0" applyBorder="0" applyAlignment="0" applyProtection="0"/>
    <xf numFmtId="251" fontId="52" fillId="0" borderId="0" applyFont="0" applyFill="0" applyBorder="0" applyAlignment="0" applyProtection="0"/>
    <xf numFmtId="0" fontId="42" fillId="13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42" fillId="17" borderId="0" applyNumberFormat="0" applyBorder="0" applyAlignment="0" applyProtection="0"/>
    <xf numFmtId="0" fontId="80" fillId="62" borderId="0" applyNumberFormat="0" applyBorder="0" applyAlignment="0" applyProtection="0"/>
    <xf numFmtId="0" fontId="80" fillId="62" borderId="0" applyNumberFormat="0" applyBorder="0" applyAlignment="0" applyProtection="0"/>
    <xf numFmtId="0" fontId="42" fillId="21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42" fillId="25" borderId="0" applyNumberFormat="0" applyBorder="0" applyAlignment="0" applyProtection="0"/>
    <xf numFmtId="0" fontId="80" fillId="58" borderId="0" applyNumberFormat="0" applyBorder="0" applyAlignment="0" applyProtection="0"/>
    <xf numFmtId="0" fontId="80" fillId="58" borderId="0" applyNumberFormat="0" applyBorder="0" applyAlignment="0" applyProtection="0"/>
    <xf numFmtId="0" fontId="42" fillId="2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42" fillId="33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5" fillId="0" borderId="29" applyFill="0" applyBorder="0" applyAlignment="0">
      <alignment horizontal="left"/>
    </xf>
    <xf numFmtId="0" fontId="82" fillId="0" borderId="0" applyFill="0" applyBorder="0" applyAlignment="0">
      <alignment vertical="center"/>
    </xf>
    <xf numFmtId="252" fontId="83" fillId="0" borderId="0"/>
    <xf numFmtId="253" fontId="84" fillId="0" borderId="0" applyFont="0" applyFill="0" applyBorder="0" applyAlignment="0" applyProtection="0"/>
    <xf numFmtId="254" fontId="64" fillId="0" borderId="0" applyFont="0" applyFill="0" applyBorder="0" applyAlignment="0" applyProtection="0"/>
    <xf numFmtId="255" fontId="52" fillId="0" borderId="0" applyFont="0" applyFill="0" applyBorder="0" applyAlignment="0">
      <alignment vertical="center"/>
    </xf>
    <xf numFmtId="37" fontId="85" fillId="46" borderId="0" applyNumberFormat="0" applyAlignment="0">
      <protection locked="0"/>
    </xf>
    <xf numFmtId="37" fontId="86" fillId="65" borderId="0" applyNumberFormat="0" applyFont="0" applyBorder="0" applyAlignment="0">
      <alignment horizontal="right"/>
    </xf>
    <xf numFmtId="256" fontId="87" fillId="38" borderId="30">
      <alignment horizontal="center" vertical="center"/>
    </xf>
    <xf numFmtId="257" fontId="88" fillId="65" borderId="1" applyFont="0">
      <alignment horizontal="right"/>
    </xf>
    <xf numFmtId="37" fontId="89" fillId="46" borderId="31" applyNumberFormat="0" applyAlignment="0">
      <alignment horizontal="right"/>
      <protection locked="0"/>
    </xf>
    <xf numFmtId="0" fontId="90" fillId="0" borderId="0" applyNumberFormat="0" applyFill="0" applyBorder="0" applyAlignment="0" applyProtection="0"/>
    <xf numFmtId="0" fontId="91" fillId="0" borderId="0"/>
    <xf numFmtId="0" fontId="65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3" fontId="8" fillId="0" borderId="0" applyFont="0" applyBorder="0" applyAlignment="0" applyProtection="0"/>
    <xf numFmtId="0" fontId="93" fillId="37" borderId="32" applyNumberFormat="0" applyAlignment="0" applyProtection="0"/>
    <xf numFmtId="258" fontId="94" fillId="37" borderId="0" applyNumberFormat="0" applyBorder="0">
      <alignment horizontal="center" vertical="center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66" borderId="0" applyNumberFormat="0" applyBorder="0" applyAlignment="0" applyProtection="0"/>
    <xf numFmtId="0" fontId="99" fillId="66" borderId="0" applyNumberFormat="0" applyBorder="0" applyAlignment="0" applyProtection="0"/>
    <xf numFmtId="0" fontId="100" fillId="0" borderId="0" applyNumberFormat="0" applyFill="0" applyBorder="0" applyAlignment="0"/>
    <xf numFmtId="183" fontId="6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3" fillId="37" borderId="33">
      <alignment horizontal="center" vertical="center"/>
    </xf>
    <xf numFmtId="0" fontId="93" fillId="37" borderId="34">
      <alignment horizontal="center"/>
    </xf>
    <xf numFmtId="173" fontId="101" fillId="0" borderId="0">
      <alignment horizontal="right"/>
      <protection locked="0"/>
    </xf>
    <xf numFmtId="9" fontId="105" fillId="0" borderId="0">
      <alignment horizontal="center"/>
    </xf>
    <xf numFmtId="0" fontId="106" fillId="0" borderId="0" applyNumberFormat="0" applyFill="0" applyBorder="0" applyAlignment="0" applyProtection="0"/>
    <xf numFmtId="37" fontId="107" fillId="0" borderId="0"/>
    <xf numFmtId="0" fontId="108" fillId="0" borderId="0" applyNumberFormat="0"/>
    <xf numFmtId="0" fontId="109" fillId="0" borderId="27" applyNumberFormat="0" applyFill="0" applyAlignment="0" applyProtection="0"/>
    <xf numFmtId="0" fontId="48" fillId="0" borderId="0" applyNumberFormat="0" applyAlignment="0" applyProtection="0"/>
    <xf numFmtId="0" fontId="110" fillId="0" borderId="0" applyNumberFormat="0" applyFill="0" applyBorder="0" applyAlignment="0" applyProtection="0"/>
    <xf numFmtId="259" fontId="52" fillId="0" borderId="32" applyNumberFormat="0" applyFont="0" applyFill="0" applyAlignment="0">
      <alignment vertical="center"/>
    </xf>
    <xf numFmtId="37" fontId="111" fillId="0" borderId="25">
      <alignment horizontal="right" vertical="center"/>
    </xf>
    <xf numFmtId="0" fontId="52" fillId="0" borderId="35" applyNumberFormat="0" applyFill="0" applyAlignment="0" applyProtection="0"/>
    <xf numFmtId="0" fontId="52" fillId="0" borderId="36" applyNumberFormat="0" applyFill="0" applyAlignment="0" applyProtection="0"/>
    <xf numFmtId="0" fontId="48" fillId="0" borderId="9" applyNumberFormat="0" applyFont="0" applyFill="0" applyAlignment="0" applyProtection="0"/>
    <xf numFmtId="0" fontId="48" fillId="0" borderId="6" applyNumberFormat="0" applyFont="0" applyFill="0" applyAlignment="0" applyProtection="0"/>
    <xf numFmtId="0" fontId="48" fillId="0" borderId="7" applyNumberFormat="0" applyFont="0" applyFill="0" applyAlignment="0" applyProtection="0"/>
    <xf numFmtId="0" fontId="48" fillId="0" borderId="37" applyNumberFormat="0" applyFont="0" applyFill="0" applyAlignment="0" applyProtection="0"/>
    <xf numFmtId="37" fontId="111" fillId="0" borderId="1">
      <alignment horizontal="right" vertical="center"/>
    </xf>
    <xf numFmtId="37" fontId="107" fillId="0" borderId="25">
      <alignment horizontal="right" vertical="center"/>
    </xf>
    <xf numFmtId="0" fontId="112" fillId="43" borderId="0" applyNumberFormat="0" applyBorder="0"/>
    <xf numFmtId="260" fontId="52" fillId="0" borderId="0" applyFill="0" applyBorder="0" applyAlignment="0" applyProtection="0"/>
    <xf numFmtId="238" fontId="52" fillId="0" borderId="0" applyFill="0" applyBorder="0" applyAlignment="0" applyProtection="0"/>
    <xf numFmtId="261" fontId="113" fillId="0" borderId="0"/>
    <xf numFmtId="2" fontId="90" fillId="67" borderId="0" applyNumberFormat="0" applyFont="0" applyBorder="0" applyAlignment="0" applyProtection="0"/>
    <xf numFmtId="262" fontId="10" fillId="0" borderId="0" applyFill="0" applyBorder="0" applyAlignment="0"/>
    <xf numFmtId="198" fontId="49" fillId="0" borderId="0" applyFill="0" applyBorder="0" applyAlignment="0"/>
    <xf numFmtId="263" fontId="49" fillId="0" borderId="0" applyFill="0" applyBorder="0" applyAlignment="0"/>
    <xf numFmtId="264" fontId="10" fillId="0" borderId="0" applyFill="0" applyBorder="0" applyAlignment="0"/>
    <xf numFmtId="265" fontId="10" fillId="0" borderId="0" applyFill="0" applyBorder="0" applyAlignment="0"/>
    <xf numFmtId="168" fontId="49" fillId="0" borderId="0" applyFill="0" applyBorder="0" applyAlignment="0"/>
    <xf numFmtId="266" fontId="49" fillId="0" borderId="0" applyFill="0" applyBorder="0" applyAlignment="0"/>
    <xf numFmtId="198" fontId="49" fillId="0" borderId="0" applyFill="0" applyBorder="0" applyAlignment="0"/>
    <xf numFmtId="198" fontId="114" fillId="0" borderId="0"/>
    <xf numFmtId="0" fontId="36" fillId="10" borderId="15" applyNumberFormat="0" applyAlignment="0" applyProtection="0"/>
    <xf numFmtId="0" fontId="115" fillId="68" borderId="38" applyNumberFormat="0" applyAlignment="0" applyProtection="0"/>
    <xf numFmtId="0" fontId="115" fillId="68" borderId="38" applyNumberFormat="0" applyAlignment="0" applyProtection="0"/>
    <xf numFmtId="261" fontId="25" fillId="0" borderId="0">
      <alignment horizontal="left"/>
    </xf>
    <xf numFmtId="0" fontId="52" fillId="69" borderId="0" applyNumberFormat="0" applyBorder="0" applyAlignment="0"/>
    <xf numFmtId="0" fontId="116" fillId="0" borderId="0"/>
    <xf numFmtId="0" fontId="10" fillId="0" borderId="0" applyNumberFormat="0" applyFont="0" applyFill="0" applyBorder="0" applyProtection="0">
      <alignment horizontal="centerContinuous"/>
    </xf>
    <xf numFmtId="0" fontId="25" fillId="0" borderId="0" applyFill="0" applyBorder="0" applyProtection="0">
      <alignment horizontal="center"/>
      <protection locked="0"/>
    </xf>
    <xf numFmtId="267" fontId="117" fillId="0" borderId="0"/>
    <xf numFmtId="0" fontId="38" fillId="11" borderId="18" applyNumberFormat="0" applyAlignment="0" applyProtection="0"/>
    <xf numFmtId="0" fontId="118" fillId="70" borderId="39" applyNumberFormat="0" applyAlignment="0" applyProtection="0"/>
    <xf numFmtId="0" fontId="118" fillId="70" borderId="39" applyNumberFormat="0" applyAlignment="0" applyProtection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7" applyNumberFormat="0" applyFill="0" applyProtection="0">
      <alignment horizontal="left" vertical="center"/>
    </xf>
    <xf numFmtId="268" fontId="121" fillId="0" borderId="0"/>
    <xf numFmtId="268" fontId="121" fillId="0" borderId="0"/>
    <xf numFmtId="268" fontId="121" fillId="0" borderId="0"/>
    <xf numFmtId="268" fontId="121" fillId="0" borderId="0"/>
    <xf numFmtId="268" fontId="121" fillId="0" borderId="0"/>
    <xf numFmtId="268" fontId="121" fillId="0" borderId="0"/>
    <xf numFmtId="268" fontId="121" fillId="0" borderId="0"/>
    <xf numFmtId="268" fontId="121" fillId="0" borderId="0"/>
    <xf numFmtId="1" fontId="52" fillId="0" borderId="0" applyFill="0" applyBorder="0" applyAlignment="0" applyProtection="0"/>
    <xf numFmtId="16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39" fontId="49" fillId="0" borderId="0" applyFont="0" applyFill="0" applyBorder="0" applyAlignment="0" applyProtection="0"/>
    <xf numFmtId="184" fontId="52" fillId="0" borderId="0" applyFill="0" applyBorder="0" applyAlignment="0" applyProtection="0"/>
    <xf numFmtId="269" fontId="62" fillId="0" borderId="0" applyFont="0" applyFill="0" applyBorder="0" applyAlignment="0" applyProtection="0">
      <alignment horizontal="right"/>
    </xf>
    <xf numFmtId="270" fontId="62" fillId="0" borderId="0" applyFont="0" applyFill="0" applyBorder="0" applyAlignment="0" applyProtection="0"/>
    <xf numFmtId="269" fontId="52" fillId="0" borderId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71" fontId="63" fillId="0" borderId="0"/>
    <xf numFmtId="198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3" fontId="52" fillId="0" borderId="0" applyFill="0" applyBorder="0" applyAlignment="0" applyProtection="0"/>
    <xf numFmtId="272" fontId="10" fillId="71" borderId="0"/>
    <xf numFmtId="0" fontId="122" fillId="0" borderId="0" applyFill="0" applyBorder="0" applyAlignment="0" applyProtection="0">
      <protection locked="0"/>
    </xf>
    <xf numFmtId="236" fontId="123" fillId="0" borderId="0" applyFill="0" applyBorder="0">
      <alignment horizontal="left"/>
    </xf>
    <xf numFmtId="0" fontId="10" fillId="0" borderId="0" applyNumberFormat="0" applyFont="0" applyBorder="0" applyAlignment="0" applyProtection="0"/>
    <xf numFmtId="0" fontId="10" fillId="46" borderId="0" applyNumberFormat="0" applyFont="0" applyBorder="0" applyAlignment="0" applyProtection="0"/>
    <xf numFmtId="0" fontId="10" fillId="72" borderId="0" applyNumberFormat="0" applyFont="0" applyBorder="0" applyAlignment="0" applyProtection="0"/>
    <xf numFmtId="0" fontId="10" fillId="5" borderId="0" applyNumberFormat="0" applyFont="0" applyBorder="0" applyAlignment="0" applyProtection="0"/>
    <xf numFmtId="0" fontId="10" fillId="73" borderId="0" applyNumberFormat="0" applyFont="0" applyBorder="0" applyAlignment="0" applyProtection="0"/>
    <xf numFmtId="0" fontId="124" fillId="0" borderId="0" applyNumberFormat="0" applyAlignment="0"/>
    <xf numFmtId="273" fontId="52" fillId="0" borderId="0" applyFill="0" applyBorder="0" applyAlignment="0" applyProtection="0"/>
    <xf numFmtId="181" fontId="52" fillId="0" borderId="0" applyFill="0" applyBorder="0" applyAlignment="0" applyProtection="0"/>
    <xf numFmtId="274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198" fontId="49" fillId="0" borderId="0" applyFont="0" applyFill="0" applyBorder="0" applyAlignment="0" applyProtection="0"/>
    <xf numFmtId="276" fontId="52" fillId="0" borderId="0"/>
    <xf numFmtId="277" fontId="125" fillId="0" borderId="40">
      <protection locked="0"/>
    </xf>
    <xf numFmtId="278" fontId="52" fillId="0" borderId="0" applyFill="0" applyBorder="0" applyAlignment="0" applyProtection="0"/>
    <xf numFmtId="181" fontId="10" fillId="0" borderId="0"/>
    <xf numFmtId="279" fontId="62" fillId="0" borderId="0" applyFont="0" applyFill="0" applyBorder="0" applyAlignment="0" applyProtection="0">
      <alignment horizontal="right"/>
    </xf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39" fontId="52" fillId="0" borderId="0" applyFill="0" applyBorder="0" applyAlignment="0" applyProtection="0"/>
    <xf numFmtId="165" fontId="49" fillId="0" borderId="0" applyFill="0" applyBorder="0">
      <alignment horizontal="right"/>
    </xf>
    <xf numFmtId="280" fontId="52" fillId="0" borderId="0" applyFill="0" applyBorder="0" applyAlignment="0" applyProtection="0"/>
    <xf numFmtId="172" fontId="10" fillId="0" borderId="0" applyBorder="0" applyAlignment="0"/>
    <xf numFmtId="173" fontId="10" fillId="0" borderId="0" applyBorder="0" applyAlignment="0"/>
    <xf numFmtId="281" fontId="10" fillId="0" borderId="0" applyBorder="0" applyAlignment="0"/>
    <xf numFmtId="282" fontId="10" fillId="0" borderId="0" applyBorder="0" applyAlignment="0"/>
    <xf numFmtId="181" fontId="126" fillId="0" borderId="0" applyFill="0" applyBorder="0">
      <alignment horizontal="right"/>
    </xf>
    <xf numFmtId="0" fontId="127" fillId="74" borderId="41">
      <alignment horizontal="right"/>
    </xf>
    <xf numFmtId="0" fontId="128" fillId="74" borderId="41">
      <alignment horizontal="right"/>
    </xf>
    <xf numFmtId="0" fontId="127" fillId="74" borderId="41">
      <alignment horizontal="right"/>
    </xf>
    <xf numFmtId="0" fontId="51" fillId="74" borderId="41">
      <alignment horizontal="right"/>
    </xf>
    <xf numFmtId="0" fontId="51" fillId="74" borderId="41">
      <alignment horizontal="right"/>
    </xf>
    <xf numFmtId="0" fontId="127" fillId="74" borderId="41">
      <alignment horizontal="right"/>
    </xf>
    <xf numFmtId="236" fontId="129" fillId="74" borderId="41">
      <alignment horizontal="right"/>
    </xf>
    <xf numFmtId="0" fontId="51" fillId="74" borderId="41">
      <alignment horizontal="right"/>
    </xf>
    <xf numFmtId="198" fontId="52" fillId="0" borderId="0" applyFill="0" applyBorder="0" applyAlignment="0" applyProtection="0"/>
    <xf numFmtId="0" fontId="106" fillId="0" borderId="0" applyNumberFormat="0" applyAlignment="0"/>
    <xf numFmtId="0" fontId="130" fillId="0" borderId="0" applyNumberFormat="0" applyFill="0" applyBorder="0" applyAlignment="0">
      <protection locked="0"/>
    </xf>
    <xf numFmtId="37" fontId="131" fillId="0" borderId="0">
      <protection locked="0"/>
    </xf>
    <xf numFmtId="169" fontId="131" fillId="0" borderId="0">
      <protection locked="0"/>
    </xf>
    <xf numFmtId="0" fontId="132" fillId="0" borderId="0" applyNumberFormat="0" applyFill="0" applyBorder="0" applyAlignment="0"/>
    <xf numFmtId="0" fontId="133" fillId="0" borderId="0" applyNumberFormat="0" applyFill="0" applyBorder="0" applyAlignment="0"/>
    <xf numFmtId="38" fontId="134" fillId="5" borderId="42"/>
    <xf numFmtId="283" fontId="135" fillId="0" borderId="0">
      <protection locked="0"/>
    </xf>
    <xf numFmtId="14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5" fontId="62" fillId="0" borderId="0" applyFont="0" applyFill="0" applyBorder="0" applyAlignment="0" applyProtection="0"/>
    <xf numFmtId="286" fontId="136" fillId="0" borderId="0" applyFill="0" applyBorder="0"/>
    <xf numFmtId="287" fontId="136" fillId="0" borderId="0" applyFill="0" applyBorder="0"/>
    <xf numFmtId="14" fontId="137" fillId="0" borderId="0" applyFill="0" applyBorder="0" applyAlignment="0"/>
    <xf numFmtId="288" fontId="138" fillId="0" borderId="0">
      <protection locked="0"/>
    </xf>
    <xf numFmtId="14" fontId="139" fillId="0" borderId="0">
      <alignment horizontal="right"/>
      <protection locked="0"/>
    </xf>
    <xf numFmtId="289" fontId="52" fillId="0" borderId="0" applyFill="0" applyBorder="0" applyAlignment="0" applyProtection="0"/>
    <xf numFmtId="14" fontId="52" fillId="0" borderId="0" applyFill="0" applyBorder="0" applyAlignment="0" applyProtection="0"/>
    <xf numFmtId="15" fontId="52" fillId="0" borderId="0" applyFill="0" applyBorder="0" applyAlignment="0" applyProtection="0"/>
    <xf numFmtId="248" fontId="10" fillId="0" borderId="0" applyFont="0" applyFill="0" applyBorder="0" applyProtection="0">
      <alignment horizontal="right"/>
    </xf>
    <xf numFmtId="290" fontId="140" fillId="0" borderId="0"/>
    <xf numFmtId="291" fontId="140" fillId="0" borderId="0"/>
    <xf numFmtId="14" fontId="6" fillId="0" borderId="9" applyBorder="0" applyAlignment="0">
      <alignment horizontal="center"/>
    </xf>
    <xf numFmtId="0" fontId="52" fillId="0" borderId="0"/>
    <xf numFmtId="37" fontId="111" fillId="0" borderId="0"/>
    <xf numFmtId="292" fontId="63" fillId="0" borderId="0"/>
    <xf numFmtId="293" fontId="63" fillId="0" borderId="0"/>
    <xf numFmtId="294" fontId="64" fillId="0" borderId="0" applyFont="0" applyFill="0" applyBorder="0" applyAlignment="0" applyProtection="0">
      <alignment horizontal="right"/>
    </xf>
    <xf numFmtId="295" fontId="65" fillId="0" borderId="0"/>
    <xf numFmtId="295" fontId="141" fillId="0" borderId="0">
      <protection locked="0"/>
    </xf>
    <xf numFmtId="181" fontId="65" fillId="0" borderId="0"/>
    <xf numFmtId="290" fontId="63" fillId="0" borderId="0"/>
    <xf numFmtId="181" fontId="52" fillId="0" borderId="0" applyFill="0" applyBorder="0" applyAlignment="0" applyProtection="0"/>
    <xf numFmtId="296" fontId="52" fillId="0" borderId="0" applyFill="0" applyBorder="0" applyAlignment="0" applyProtection="0"/>
    <xf numFmtId="39" fontId="52" fillId="0" borderId="0" applyFill="0" applyBorder="0" applyAlignment="0" applyProtection="0"/>
    <xf numFmtId="297" fontId="52" fillId="0" borderId="0" applyFill="0" applyBorder="0" applyAlignment="0" applyProtection="0"/>
    <xf numFmtId="173" fontId="142" fillId="0" borderId="0" applyFont="0" applyFill="0" applyBorder="0" applyAlignment="0" applyProtection="0"/>
    <xf numFmtId="172" fontId="10" fillId="0" borderId="0" applyFont="0" applyFill="0" applyBorder="0" applyAlignment="0" applyProtection="0"/>
    <xf numFmtId="298" fontId="62" fillId="0" borderId="43" applyNumberFormat="0" applyFont="0" applyFill="0" applyAlignment="0" applyProtection="0"/>
    <xf numFmtId="290" fontId="143" fillId="0" borderId="0" applyFill="0" applyBorder="0" applyAlignment="0" applyProtection="0"/>
    <xf numFmtId="0" fontId="144" fillId="0" borderId="0">
      <alignment horizontal="center"/>
    </xf>
    <xf numFmtId="0" fontId="144" fillId="0" borderId="0"/>
    <xf numFmtId="0" fontId="144" fillId="0" borderId="0">
      <alignment horizontal="center"/>
    </xf>
    <xf numFmtId="168" fontId="49" fillId="0" borderId="0" applyFill="0" applyBorder="0" applyAlignment="0"/>
    <xf numFmtId="198" fontId="49" fillId="0" borderId="0" applyFill="0" applyBorder="0" applyAlignment="0"/>
    <xf numFmtId="168" fontId="49" fillId="0" borderId="0" applyFill="0" applyBorder="0" applyAlignment="0"/>
    <xf numFmtId="266" fontId="49" fillId="0" borderId="0" applyFill="0" applyBorder="0" applyAlignment="0"/>
    <xf numFmtId="198" fontId="49" fillId="0" borderId="0" applyFill="0" applyBorder="0" applyAlignment="0"/>
    <xf numFmtId="0" fontId="145" fillId="0" borderId="0" applyNumberFormat="0" applyAlignment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299" fontId="146" fillId="0" borderId="0" applyBorder="0" applyAlignment="0"/>
    <xf numFmtId="300" fontId="52" fillId="0" borderId="0" applyFill="0" applyBorder="0" applyAlignment="0" applyProtection="0"/>
    <xf numFmtId="301" fontId="52" fillId="0" borderId="0" applyFill="0" applyBorder="0" applyAlignment="0" applyProtection="0"/>
    <xf numFmtId="302" fontId="52" fillId="0" borderId="0" applyFill="0" applyBorder="0" applyAlignment="0" applyProtection="0"/>
    <xf numFmtId="303" fontId="90" fillId="0" borderId="0" applyFont="0" applyFill="0" applyBorder="0" applyAlignment="0" applyProtection="0"/>
    <xf numFmtId="304" fontId="52" fillId="0" borderId="0" applyFont="0" applyFill="0" applyBorder="0" applyAlignment="0">
      <alignment vertical="center"/>
    </xf>
    <xf numFmtId="0" fontId="4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05" fontId="90" fillId="75" borderId="37" applyNumberFormat="0" applyFont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49" fillId="0" borderId="0">
      <protection locked="0"/>
    </xf>
    <xf numFmtId="0" fontId="65" fillId="0" borderId="0" applyProtection="0"/>
    <xf numFmtId="0" fontId="138" fillId="0" borderId="0">
      <protection locked="0"/>
    </xf>
    <xf numFmtId="0" fontId="142" fillId="0" borderId="0" applyProtection="0"/>
    <xf numFmtId="0" fontId="10" fillId="0" borderId="0" applyProtection="0"/>
    <xf numFmtId="0" fontId="90" fillId="0" borderId="0" applyProtection="0"/>
    <xf numFmtId="0" fontId="138" fillId="0" borderId="0">
      <protection locked="0"/>
    </xf>
    <xf numFmtId="0" fontId="49" fillId="0" borderId="0" applyFill="0" applyBorder="0">
      <alignment horizontal="right"/>
    </xf>
    <xf numFmtId="0" fontId="49" fillId="0" borderId="0" applyFill="0" applyBorder="0">
      <alignment horizontal="right"/>
    </xf>
    <xf numFmtId="0" fontId="49" fillId="0" borderId="0" applyFill="0" applyBorder="0">
      <alignment horizontal="right"/>
    </xf>
    <xf numFmtId="283" fontId="135" fillId="0" borderId="0">
      <protection locked="0"/>
    </xf>
    <xf numFmtId="306" fontId="126" fillId="0" borderId="0" applyFill="0" applyBorder="0">
      <alignment horizontal="right"/>
    </xf>
    <xf numFmtId="0" fontId="148" fillId="0" borderId="0" applyFill="0" applyBorder="0" applyProtection="0">
      <alignment horizontal="left"/>
    </xf>
    <xf numFmtId="1" fontId="90" fillId="0" borderId="0" applyNumberFormat="0" applyBorder="0" applyAlignment="0" applyProtection="0"/>
    <xf numFmtId="0" fontId="126" fillId="0" borderId="0"/>
    <xf numFmtId="170" fontId="52" fillId="76" borderId="0" applyBorder="0" applyAlignment="0" applyProtection="0"/>
    <xf numFmtId="0" fontId="51" fillId="0" borderId="44"/>
    <xf numFmtId="0" fontId="51" fillId="74" borderId="41">
      <alignment horizontal="right"/>
    </xf>
    <xf numFmtId="0" fontId="51" fillId="74" borderId="41">
      <alignment horizontal="right"/>
    </xf>
    <xf numFmtId="0" fontId="51" fillId="74" borderId="41">
      <alignment horizontal="right"/>
    </xf>
    <xf numFmtId="0" fontId="51" fillId="74" borderId="41">
      <alignment horizontal="right"/>
    </xf>
    <xf numFmtId="0" fontId="51" fillId="74" borderId="41">
      <alignment horizontal="right"/>
    </xf>
    <xf numFmtId="307" fontId="129" fillId="74" borderId="41">
      <alignment horizontal="right"/>
    </xf>
    <xf numFmtId="308" fontId="49" fillId="0" borderId="0">
      <alignment vertical="center"/>
    </xf>
    <xf numFmtId="258" fontId="149" fillId="2" borderId="0" applyNumberFormat="0" applyBorder="0">
      <alignment horizontal="center" vertical="center"/>
    </xf>
    <xf numFmtId="0" fontId="90" fillId="0" borderId="0"/>
    <xf numFmtId="0" fontId="31" fillId="6" borderId="0" applyNumberFormat="0" applyBorder="0" applyAlignment="0" applyProtection="0"/>
    <xf numFmtId="0" fontId="150" fillId="49" borderId="0" applyNumberFormat="0" applyBorder="0" applyAlignment="0" applyProtection="0"/>
    <xf numFmtId="0" fontId="150" fillId="49" borderId="0" applyNumberFormat="0" applyBorder="0" applyAlignment="0" applyProtection="0"/>
    <xf numFmtId="37" fontId="151" fillId="0" borderId="45">
      <alignment horizontal="right" vertical="center"/>
    </xf>
    <xf numFmtId="0" fontId="152" fillId="0" borderId="0" applyNumberFormat="0" applyFill="0" applyBorder="0" applyAlignment="0" applyProtection="0"/>
    <xf numFmtId="38" fontId="90" fillId="2" borderId="0" applyNumberFormat="0" applyBorder="0" applyAlignment="0" applyProtection="0"/>
    <xf numFmtId="38" fontId="90" fillId="2" borderId="0" applyNumberFormat="0" applyBorder="0" applyAlignment="0" applyProtection="0"/>
    <xf numFmtId="38" fontId="77" fillId="77" borderId="0" applyNumberFormat="0" applyFont="0" applyBorder="0" applyAlignment="0" applyProtection="0"/>
    <xf numFmtId="0" fontId="90" fillId="74" borderId="0" applyNumberFormat="0" applyBorder="0" applyAlignment="0" applyProtection="0"/>
    <xf numFmtId="49" fontId="112" fillId="0" borderId="0">
      <alignment horizontal="right"/>
    </xf>
    <xf numFmtId="49" fontId="153" fillId="0" borderId="0">
      <alignment horizontal="right"/>
    </xf>
    <xf numFmtId="309" fontId="62" fillId="0" borderId="0" applyFont="0" applyFill="0" applyBorder="0" applyAlignment="0" applyProtection="0">
      <alignment horizontal="right"/>
    </xf>
    <xf numFmtId="37" fontId="46" fillId="78" borderId="0" applyNumberFormat="0">
      <alignment vertical="center"/>
    </xf>
    <xf numFmtId="0" fontId="9" fillId="0" borderId="46" applyNumberFormat="0" applyAlignment="0" applyProtection="0">
      <alignment horizontal="left" vertical="center"/>
    </xf>
    <xf numFmtId="37" fontId="154" fillId="4" borderId="0" applyNumberFormat="0">
      <alignment vertical="center"/>
    </xf>
    <xf numFmtId="37" fontId="146" fillId="0" borderId="0" applyNumberFormat="0">
      <alignment vertical="center"/>
    </xf>
    <xf numFmtId="14" fontId="142" fillId="72" borderId="23">
      <alignment horizontal="center" vertical="center" wrapText="1"/>
    </xf>
    <xf numFmtId="0" fontId="9" fillId="0" borderId="5" applyNumberFormat="0" applyFill="0" applyBorder="0" applyAlignment="0" applyProtection="0"/>
    <xf numFmtId="0" fontId="12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37" applyNumberFormat="0" applyFill="0" applyAlignment="0" applyProtection="0"/>
    <xf numFmtId="0" fontId="15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56" fillId="0" borderId="47" applyNumberFormat="0" applyFill="0" applyAlignment="0" applyProtection="0"/>
    <xf numFmtId="0" fontId="156" fillId="0" borderId="47" applyNumberFormat="0" applyFill="0" applyAlignment="0" applyProtection="0"/>
    <xf numFmtId="0" fontId="29" fillId="0" borderId="13" applyNumberFormat="0" applyFill="0" applyAlignment="0" applyProtection="0"/>
    <xf numFmtId="0" fontId="157" fillId="0" borderId="48" applyNumberFormat="0" applyFill="0" applyAlignment="0" applyProtection="0"/>
    <xf numFmtId="0" fontId="157" fillId="0" borderId="48" applyNumberFormat="0" applyFill="0" applyAlignment="0" applyProtection="0"/>
    <xf numFmtId="0" fontId="30" fillId="0" borderId="14" applyNumberFormat="0" applyFill="0" applyAlignment="0" applyProtection="0"/>
    <xf numFmtId="0" fontId="158" fillId="0" borderId="49" applyNumberFormat="0" applyFill="0" applyAlignment="0" applyProtection="0"/>
    <xf numFmtId="0" fontId="158" fillId="0" borderId="49" applyNumberFormat="0" applyFill="0" applyAlignment="0" applyProtection="0"/>
    <xf numFmtId="0" fontId="3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236" fontId="159" fillId="0" borderId="0">
      <alignment horizontal="right"/>
    </xf>
    <xf numFmtId="283" fontId="160" fillId="0" borderId="0">
      <protection locked="0"/>
    </xf>
    <xf numFmtId="310" fontId="161" fillId="0" borderId="0"/>
    <xf numFmtId="311" fontId="137" fillId="0" borderId="0">
      <alignment horizontal="left"/>
    </xf>
    <xf numFmtId="283" fontId="160" fillId="0" borderId="0">
      <protection locked="0"/>
    </xf>
    <xf numFmtId="37" fontId="109" fillId="0" borderId="0">
      <alignment horizontal="left"/>
    </xf>
    <xf numFmtId="0" fontId="122" fillId="0" borderId="0">
      <alignment horizontal="left"/>
    </xf>
    <xf numFmtId="198" fontId="142" fillId="0" borderId="0" applyProtection="0"/>
    <xf numFmtId="183" fontId="10" fillId="0" borderId="0" applyBorder="0" applyAlignment="0"/>
    <xf numFmtId="183" fontId="162" fillId="0" borderId="0"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90" fillId="79" borderId="5" applyNumberFormat="0" applyBorder="0" applyAlignment="0" applyProtection="0"/>
    <xf numFmtId="10" fontId="90" fillId="79" borderId="5" applyNumberFormat="0" applyBorder="0" applyAlignment="0" applyProtection="0"/>
    <xf numFmtId="0" fontId="165" fillId="52" borderId="38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34" fillId="9" borderId="15" applyNumberFormat="0" applyAlignment="0" applyProtection="0"/>
    <xf numFmtId="0" fontId="165" fillId="52" borderId="38" applyNumberFormat="0" applyAlignment="0" applyProtection="0"/>
    <xf numFmtId="0" fontId="165" fillId="52" borderId="38" applyNumberFormat="0" applyAlignment="0" applyProtection="0"/>
    <xf numFmtId="198" fontId="166" fillId="80" borderId="0"/>
    <xf numFmtId="0" fontId="52" fillId="81" borderId="0" applyNumberFormat="0" applyBorder="0" applyAlignment="0" applyProtection="0"/>
    <xf numFmtId="37" fontId="113" fillId="0" borderId="0" applyNumberFormat="0" applyBorder="0" applyAlignment="0">
      <alignment horizontal="left" indent="2"/>
      <protection locked="0"/>
    </xf>
    <xf numFmtId="173" fontId="113" fillId="79" borderId="50" applyNumberFormat="0" applyAlignment="0">
      <protection locked="0"/>
    </xf>
    <xf numFmtId="37" fontId="167" fillId="0" borderId="0" applyNumberFormat="0" applyFill="0" applyBorder="0" applyAlignment="0">
      <protection locked="0"/>
    </xf>
    <xf numFmtId="169" fontId="168" fillId="0" borderId="0"/>
    <xf numFmtId="1" fontId="90" fillId="0" borderId="0"/>
    <xf numFmtId="0" fontId="169" fillId="0" borderId="0">
      <alignment horizontal="center"/>
    </xf>
    <xf numFmtId="38" fontId="170" fillId="0" borderId="0"/>
    <xf numFmtId="38" fontId="171" fillId="0" borderId="0"/>
    <xf numFmtId="38" fontId="172" fillId="0" borderId="0"/>
    <xf numFmtId="38" fontId="173" fillId="0" borderId="0"/>
    <xf numFmtId="0" fontId="174" fillId="0" borderId="0"/>
    <xf numFmtId="0" fontId="174" fillId="0" borderId="0"/>
    <xf numFmtId="37" fontId="175" fillId="0" borderId="0" applyNumberFormat="0" applyBorder="0" applyAlignment="0"/>
    <xf numFmtId="3" fontId="176" fillId="0" borderId="0"/>
    <xf numFmtId="0" fontId="37" fillId="0" borderId="17" applyNumberFormat="0" applyFill="0" applyAlignment="0" applyProtection="0"/>
    <xf numFmtId="0" fontId="177" fillId="0" borderId="51" applyNumberFormat="0" applyFill="0" applyAlignment="0" applyProtection="0"/>
    <xf numFmtId="0" fontId="177" fillId="0" borderId="51" applyNumberFormat="0" applyFill="0" applyAlignment="0" applyProtection="0"/>
    <xf numFmtId="37" fontId="10" fillId="0" borderId="0" applyFont="0" applyFill="0" applyBorder="0" applyAlignment="0" applyProtection="0"/>
    <xf numFmtId="15" fontId="49" fillId="0" borderId="0" applyFill="0" applyBorder="0">
      <alignment horizontal="right"/>
    </xf>
    <xf numFmtId="0" fontId="127" fillId="0" borderId="0">
      <alignment horizontal="right"/>
    </xf>
    <xf numFmtId="0" fontId="127" fillId="0" borderId="0">
      <alignment horizontal="right"/>
    </xf>
    <xf numFmtId="14" fontId="49" fillId="0" borderId="0" applyFont="0" applyFill="0" applyBorder="0" applyAlignment="0" applyProtection="0"/>
    <xf numFmtId="0" fontId="126" fillId="0" borderId="0" applyNumberFormat="0" applyFill="0" applyBorder="0" applyAlignment="0" applyProtection="0">
      <alignment horizontal="right"/>
    </xf>
    <xf numFmtId="0" fontId="82" fillId="0" borderId="52" applyFill="0" applyBorder="0" applyAlignment="0">
      <alignment horizontal="centerContinuous" vertical="center"/>
    </xf>
    <xf numFmtId="312" fontId="5" fillId="0" borderId="0">
      <alignment vertical="center"/>
    </xf>
    <xf numFmtId="313" fontId="5" fillId="0" borderId="29" applyFill="0" applyBorder="0" applyAlignment="0">
      <alignment horizontal="right"/>
    </xf>
    <xf numFmtId="0" fontId="49" fillId="0" borderId="0" applyFill="0" applyBorder="0">
      <alignment horizontal="right"/>
    </xf>
    <xf numFmtId="0" fontId="127" fillId="0" borderId="0">
      <alignment horizontal="right"/>
    </xf>
    <xf numFmtId="0" fontId="178" fillId="0" borderId="23"/>
    <xf numFmtId="314" fontId="6" fillId="0" borderId="0" applyFont="0" applyFill="0" applyBorder="0" applyAlignment="0" applyProtection="0"/>
    <xf numFmtId="315" fontId="6" fillId="0" borderId="0" applyFont="0" applyFill="0" applyBorder="0" applyAlignment="0" applyProtection="0"/>
    <xf numFmtId="316" fontId="10" fillId="0" borderId="0" applyFont="0" applyFill="0" applyBorder="0" applyProtection="0">
      <alignment horizontal="right"/>
    </xf>
    <xf numFmtId="0" fontId="33" fillId="8" borderId="0" applyNumberFormat="0" applyBorder="0" applyAlignment="0" applyProtection="0"/>
    <xf numFmtId="0" fontId="179" fillId="44" borderId="0" applyNumberFormat="0" applyBorder="0" applyAlignment="0" applyProtection="0"/>
    <xf numFmtId="0" fontId="179" fillId="44" borderId="0" applyNumberFormat="0" applyBorder="0" applyAlignment="0" applyProtection="0"/>
    <xf numFmtId="317" fontId="10" fillId="0" borderId="0"/>
    <xf numFmtId="317" fontId="10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0" fillId="0" borderId="0"/>
    <xf numFmtId="0" fontId="26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26" fillId="0" borderId="0"/>
    <xf numFmtId="0" fontId="180" fillId="0" borderId="0"/>
    <xf numFmtId="0" fontId="180" fillId="0" borderId="0"/>
    <xf numFmtId="0" fontId="10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0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6" fillId="0" borderId="0"/>
    <xf numFmtId="0" fontId="180" fillId="0" borderId="0"/>
    <xf numFmtId="0" fontId="10" fillId="0" borderId="0"/>
    <xf numFmtId="0" fontId="26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8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80" fillId="0" borderId="0"/>
    <xf numFmtId="0" fontId="10" fillId="0" borderId="0"/>
    <xf numFmtId="0" fontId="10" fillId="0" borderId="0"/>
    <xf numFmtId="0" fontId="10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80" fillId="0" borderId="0"/>
    <xf numFmtId="0" fontId="180" fillId="0" borderId="0"/>
    <xf numFmtId="0" fontId="10" fillId="0" borderId="0"/>
    <xf numFmtId="0" fontId="10" fillId="0" borderId="0"/>
    <xf numFmtId="0" fontId="10" fillId="0" borderId="0"/>
    <xf numFmtId="0" fontId="18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180" fillId="0" borderId="0"/>
    <xf numFmtId="0" fontId="10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180" fillId="0" borderId="0"/>
    <xf numFmtId="0" fontId="10" fillId="0" borderId="0"/>
    <xf numFmtId="0" fontId="180" fillId="0" borderId="0"/>
    <xf numFmtId="0" fontId="10" fillId="0" borderId="0"/>
    <xf numFmtId="0" fontId="26" fillId="0" borderId="0"/>
    <xf numFmtId="0" fontId="26" fillId="0" borderId="0"/>
    <xf numFmtId="0" fontId="180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10" fillId="0" borderId="0"/>
    <xf numFmtId="0" fontId="180" fillId="0" borderId="0"/>
    <xf numFmtId="0" fontId="10" fillId="0" borderId="0"/>
    <xf numFmtId="0" fontId="180" fillId="0" borderId="0"/>
    <xf numFmtId="0" fontId="3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3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0" fillId="0" borderId="0"/>
    <xf numFmtId="0" fontId="180" fillId="0" borderId="0"/>
    <xf numFmtId="0" fontId="10" fillId="0" borderId="0"/>
    <xf numFmtId="0" fontId="18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26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26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49" fillId="0" borderId="0" applyNumberFormat="0" applyFill="0" applyBorder="0" applyAlignment="0" applyProtection="0"/>
    <xf numFmtId="2" fontId="5" fillId="0" borderId="0" applyBorder="0" applyProtection="0"/>
    <xf numFmtId="189" fontId="49" fillId="0" borderId="0" applyFont="0" applyFill="0" applyBorder="0" applyAlignment="0" applyProtection="0"/>
    <xf numFmtId="37" fontId="174" fillId="0" borderId="40"/>
    <xf numFmtId="198" fontId="10" fillId="0" borderId="0" applyAlignment="0"/>
    <xf numFmtId="39" fontId="10" fillId="0" borderId="0" applyBorder="0" applyAlignment="0"/>
    <xf numFmtId="306" fontId="10" fillId="0" borderId="0" applyBorder="0" applyAlignment="0"/>
    <xf numFmtId="166" fontId="144" fillId="0" borderId="0"/>
    <xf numFmtId="0" fontId="75" fillId="0" borderId="0" applyFill="0" applyBorder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79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79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79" fillId="82" borderId="53" applyNumberFormat="0" applyFont="0" applyAlignment="0" applyProtection="0"/>
    <xf numFmtId="0" fontId="79" fillId="82" borderId="53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0" fontId="3" fillId="12" borderId="19" applyNumberFormat="0" applyFont="0" applyAlignment="0" applyProtection="0"/>
    <xf numFmtId="1" fontId="141" fillId="0" borderId="0">
      <alignment horizontal="right"/>
      <protection locked="0"/>
    </xf>
    <xf numFmtId="198" fontId="65" fillId="0" borderId="0"/>
    <xf numFmtId="198" fontId="141" fillId="0" borderId="0">
      <protection locked="0"/>
    </xf>
    <xf numFmtId="313" fontId="65" fillId="0" borderId="0"/>
    <xf numFmtId="2" fontId="141" fillId="0" borderId="0">
      <alignment horizontal="right"/>
      <protection locked="0"/>
    </xf>
    <xf numFmtId="1" fontId="52" fillId="0" borderId="0" applyFill="0" applyBorder="0" applyAlignment="0" applyProtection="0"/>
    <xf numFmtId="318" fontId="52" fillId="0" borderId="0" applyFill="0" applyBorder="0" applyAlignment="0" applyProtection="0"/>
    <xf numFmtId="198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319" fontId="49" fillId="0" borderId="0" applyFont="0" applyFill="0" applyBorder="0" applyAlignment="0" applyProtection="0">
      <alignment horizontal="right"/>
    </xf>
    <xf numFmtId="166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0" fontId="182" fillId="0" borderId="0">
      <alignment horizontal="left"/>
    </xf>
    <xf numFmtId="0" fontId="35" fillId="10" borderId="16" applyNumberFormat="0" applyAlignment="0" applyProtection="0"/>
    <xf numFmtId="0" fontId="183" fillId="68" borderId="54" applyNumberFormat="0" applyAlignment="0" applyProtection="0"/>
    <xf numFmtId="0" fontId="183" fillId="68" borderId="54" applyNumberFormat="0" applyAlignment="0" applyProtection="0"/>
    <xf numFmtId="40" fontId="137" fillId="76" borderId="0">
      <alignment horizontal="right"/>
    </xf>
    <xf numFmtId="0" fontId="184" fillId="74" borderId="0">
      <alignment horizontal="right"/>
    </xf>
    <xf numFmtId="0" fontId="185" fillId="76" borderId="0">
      <alignment horizontal="left"/>
    </xf>
    <xf numFmtId="0" fontId="67" fillId="0" borderId="0" applyBorder="0">
      <alignment horizontal="center"/>
    </xf>
    <xf numFmtId="0" fontId="186" fillId="0" borderId="0" applyBorder="0">
      <alignment horizontal="center"/>
    </xf>
    <xf numFmtId="263" fontId="49" fillId="0" borderId="0" applyFont="0" applyFill="0" applyBorder="0" applyAlignment="0">
      <alignment vertical="center"/>
    </xf>
    <xf numFmtId="0" fontId="187" fillId="0" borderId="0" applyNumberFormat="0" applyFill="0" applyBorder="0">
      <alignment horizontal="left"/>
    </xf>
    <xf numFmtId="0" fontId="188" fillId="0" borderId="0" applyFill="0" applyBorder="0" applyProtection="0">
      <alignment horizontal="left"/>
    </xf>
    <xf numFmtId="0" fontId="189" fillId="0" borderId="0" applyFill="0" applyBorder="0" applyProtection="0">
      <alignment horizontal="left"/>
    </xf>
    <xf numFmtId="1" fontId="190" fillId="0" borderId="0" applyProtection="0">
      <alignment horizontal="right" vertical="center"/>
    </xf>
    <xf numFmtId="0" fontId="76" fillId="0" borderId="0" applyNumberFormat="0" applyFill="0" applyBorder="0" applyAlignment="0" applyProtection="0"/>
    <xf numFmtId="320" fontId="52" fillId="0" borderId="0" applyFill="0" applyBorder="0" applyAlignment="0" applyProtection="0"/>
    <xf numFmtId="37" fontId="49" fillId="0" borderId="0" applyFont="0" applyFill="0" applyBorder="0" applyAlignment="0" applyProtection="0">
      <alignment horizontal="right"/>
    </xf>
    <xf numFmtId="0" fontId="51" fillId="0" borderId="0"/>
    <xf numFmtId="0" fontId="127" fillId="0" borderId="0"/>
    <xf numFmtId="321" fontId="52" fillId="0" borderId="0" applyFill="0" applyBorder="0" applyProtection="0">
      <alignment horizontal="right"/>
    </xf>
    <xf numFmtId="14" fontId="65" fillId="0" borderId="0">
      <alignment horizontal="center" wrapText="1"/>
      <protection locked="0"/>
    </xf>
    <xf numFmtId="169" fontId="65" fillId="0" borderId="0">
      <alignment horizontal="right"/>
    </xf>
    <xf numFmtId="37" fontId="49" fillId="0" borderId="0" applyFont="0" applyFill="0" applyBorder="0" applyAlignment="0" applyProtection="0"/>
    <xf numFmtId="169" fontId="64" fillId="0" borderId="0"/>
    <xf numFmtId="9" fontId="63" fillId="0" borderId="0" applyFont="0" applyFill="0" applyBorder="0" applyAlignment="0" applyProtection="0"/>
    <xf numFmtId="10" fontId="63" fillId="0" borderId="0" applyFont="0" applyFill="0" applyBorder="0" applyAlignment="0" applyProtection="0"/>
    <xf numFmtId="9" fontId="52" fillId="0" borderId="0" applyFill="0" applyBorder="0" applyAlignment="0" applyProtection="0"/>
    <xf numFmtId="174" fontId="49" fillId="0" borderId="0" applyFont="0" applyFill="0" applyBorder="0" applyAlignment="0" applyProtection="0"/>
    <xf numFmtId="182" fontId="52" fillId="0" borderId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1" fillId="0" borderId="0" applyFont="0" applyFill="0" applyBorder="0" applyAlignment="0" applyProtection="0"/>
    <xf numFmtId="9" fontId="191" fillId="0" borderId="0" applyFont="0" applyFill="0" applyBorder="0" applyAlignment="0" applyProtection="0"/>
    <xf numFmtId="322" fontId="49" fillId="0" borderId="0" applyFont="0" applyFill="0" applyBorder="0" applyAlignment="0" applyProtection="0"/>
    <xf numFmtId="323" fontId="52" fillId="0" borderId="0" applyFill="0" applyBorder="0" applyProtection="0">
      <alignment horizontal="right"/>
    </xf>
    <xf numFmtId="9" fontId="63" fillId="0" borderId="0" applyFill="0" applyBorder="0" applyAlignment="0" applyProtection="0"/>
    <xf numFmtId="10" fontId="5" fillId="0" borderId="0" applyFont="0" applyFill="0" applyBorder="0" applyAlignment="0" applyProtection="0"/>
    <xf numFmtId="324" fontId="10" fillId="0" borderId="0" applyBorder="0" applyAlignment="0"/>
    <xf numFmtId="169" fontId="141" fillId="0" borderId="0"/>
    <xf numFmtId="282" fontId="10" fillId="0" borderId="0" applyBorder="0" applyAlignment="0"/>
    <xf numFmtId="10" fontId="141" fillId="0" borderId="0">
      <protection locked="0"/>
    </xf>
    <xf numFmtId="325" fontId="10" fillId="0" borderId="0" applyBorder="0" applyAlignment="0"/>
    <xf numFmtId="284" fontId="10" fillId="0" borderId="0"/>
    <xf numFmtId="285" fontId="10" fillId="0" borderId="0" applyBorder="0" applyAlignment="0"/>
    <xf numFmtId="324" fontId="90" fillId="0" borderId="0" applyBorder="0" applyAlignment="0"/>
    <xf numFmtId="286" fontId="10" fillId="0" borderId="0" applyFill="0" applyBorder="0">
      <alignment horizontal="right"/>
    </xf>
    <xf numFmtId="168" fontId="49" fillId="0" borderId="0" applyFill="0" applyBorder="0" applyAlignment="0"/>
    <xf numFmtId="198" fontId="49" fillId="0" borderId="0" applyFill="0" applyBorder="0" applyAlignment="0"/>
    <xf numFmtId="168" fontId="49" fillId="0" borderId="0" applyFill="0" applyBorder="0" applyAlignment="0"/>
    <xf numFmtId="266" fontId="49" fillId="0" borderId="0" applyFill="0" applyBorder="0" applyAlignment="0"/>
    <xf numFmtId="198" fontId="49" fillId="0" borderId="0" applyFill="0" applyBorder="0" applyAlignment="0"/>
    <xf numFmtId="170" fontId="65" fillId="0" borderId="0" applyFill="0" applyBorder="0" applyAlignment="0" applyProtection="0"/>
    <xf numFmtId="287" fontId="10" fillId="0" borderId="0" applyProtection="0">
      <alignment horizontal="right"/>
    </xf>
    <xf numFmtId="249" fontId="10" fillId="72" borderId="0" applyFont="0" applyFill="0" applyBorder="0" applyAlignment="0" applyProtection="0"/>
    <xf numFmtId="326" fontId="63" fillId="0" borderId="0" applyProtection="0">
      <alignment horizontal="right"/>
    </xf>
    <xf numFmtId="287" fontId="10" fillId="0" borderId="0">
      <alignment horizontal="right"/>
      <protection locked="0"/>
    </xf>
    <xf numFmtId="0" fontId="52" fillId="74" borderId="55" applyNumberFormat="0" applyAlignment="0" applyProtection="0"/>
    <xf numFmtId="0" fontId="52" fillId="74" borderId="0" applyNumberFormat="0" applyBorder="0" applyAlignment="0" applyProtection="0"/>
    <xf numFmtId="0" fontId="192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2" fillId="0" borderId="23">
      <alignment horizontal="center"/>
    </xf>
    <xf numFmtId="3" fontId="5" fillId="0" borderId="0" applyFont="0" applyFill="0" applyBorder="0" applyAlignment="0" applyProtection="0"/>
    <xf numFmtId="0" fontId="5" fillId="83" borderId="0" applyNumberFormat="0" applyFont="0" applyBorder="0" applyAlignment="0" applyProtection="0"/>
    <xf numFmtId="0" fontId="51" fillId="74" borderId="0"/>
    <xf numFmtId="0" fontId="51" fillId="74" borderId="0"/>
    <xf numFmtId="0" fontId="51" fillId="74" borderId="0"/>
    <xf numFmtId="0" fontId="51" fillId="74" borderId="0"/>
    <xf numFmtId="0" fontId="51" fillId="74" borderId="0"/>
    <xf numFmtId="288" fontId="10" fillId="74" borderId="0"/>
    <xf numFmtId="327" fontId="129" fillId="74" borderId="0"/>
    <xf numFmtId="327" fontId="129" fillId="74" borderId="0"/>
    <xf numFmtId="327" fontId="129" fillId="74" borderId="0"/>
    <xf numFmtId="0" fontId="193" fillId="0" borderId="0">
      <alignment horizontal="center"/>
    </xf>
    <xf numFmtId="0" fontId="51" fillId="0" borderId="27">
      <alignment horizontal="center"/>
    </xf>
    <xf numFmtId="184" fontId="127" fillId="0" borderId="0">
      <alignment horizontal="center"/>
    </xf>
    <xf numFmtId="0" fontId="63" fillId="0" borderId="0">
      <alignment vertical="top"/>
    </xf>
    <xf numFmtId="198" fontId="63" fillId="0" borderId="0">
      <alignment vertical="top"/>
    </xf>
    <xf numFmtId="198" fontId="63" fillId="0" borderId="0">
      <alignment vertical="top"/>
    </xf>
    <xf numFmtId="198" fontId="63" fillId="0" borderId="0">
      <alignment vertical="top"/>
    </xf>
    <xf numFmtId="198" fontId="63" fillId="0" borderId="0">
      <alignment vertical="top"/>
    </xf>
    <xf numFmtId="198" fontId="63" fillId="0" borderId="0">
      <alignment vertical="top"/>
    </xf>
    <xf numFmtId="198" fontId="63" fillId="39" borderId="0">
      <alignment horizontal="right"/>
    </xf>
    <xf numFmtId="0" fontId="127" fillId="74" borderId="41">
      <alignment horizontal="right"/>
    </xf>
    <xf numFmtId="328" fontId="52" fillId="0" borderId="0"/>
    <xf numFmtId="261" fontId="182" fillId="0" borderId="0"/>
    <xf numFmtId="0" fontId="52" fillId="84" borderId="0" applyNumberFormat="0" applyBorder="0" applyAlignment="0"/>
    <xf numFmtId="267" fontId="5" fillId="62" borderId="10" applyNumberFormat="0" applyFont="0" applyBorder="0" applyAlignment="0" applyProtection="0">
      <alignment horizontal="center"/>
    </xf>
    <xf numFmtId="0" fontId="126" fillId="0" borderId="0" applyNumberFormat="0" applyFill="0" applyBorder="0" applyAlignment="0" applyProtection="0"/>
    <xf numFmtId="0" fontId="194" fillId="0" borderId="0" applyNumberFormat="0" applyFill="0" applyBorder="0" applyProtection="0">
      <alignment horizontal="right" vertical="center"/>
    </xf>
    <xf numFmtId="0" fontId="195" fillId="0" borderId="56"/>
    <xf numFmtId="0" fontId="49" fillId="0" borderId="0" applyFont="0" applyFill="0" applyBorder="0" applyAlignment="0" applyProtection="0">
      <alignment horizontal="right"/>
    </xf>
    <xf numFmtId="312" fontId="5" fillId="0" borderId="0">
      <alignment vertical="center"/>
    </xf>
    <xf numFmtId="0" fontId="7" fillId="0" borderId="0" applyFill="0" applyBorder="0" applyAlignment="0">
      <alignment horizontal="centerContinuous"/>
    </xf>
    <xf numFmtId="0" fontId="196" fillId="0" borderId="0" applyFill="0" applyBorder="0" applyAlignment="0">
      <alignment horizontal="centerContinuous"/>
    </xf>
    <xf numFmtId="313" fontId="5" fillId="0" borderId="29" applyFill="0" applyBorder="0" applyAlignment="0">
      <alignment horizontal="right"/>
    </xf>
    <xf numFmtId="313" fontId="5" fillId="0" borderId="29" applyFill="0" applyBorder="0" applyAlignment="0"/>
    <xf numFmtId="329" fontId="10" fillId="0" borderId="29" applyFill="0" applyBorder="0" applyAlignment="0">
      <alignment horizontal="right"/>
    </xf>
    <xf numFmtId="330" fontId="5" fillId="0" borderId="0" applyFill="0" applyBorder="0" applyAlignment="0">
      <alignment vertical="center"/>
    </xf>
    <xf numFmtId="0" fontId="197" fillId="0" borderId="0" applyFill="0" applyBorder="0" applyAlignment="0"/>
    <xf numFmtId="287" fontId="10" fillId="0" borderId="0" applyFill="0" applyBorder="0" applyAlignment="0" applyProtection="0"/>
    <xf numFmtId="0" fontId="52" fillId="0" borderId="0" applyFill="0" applyBorder="0" applyAlignment="0" applyProtection="0"/>
    <xf numFmtId="3" fontId="52" fillId="0" borderId="0" applyFill="0" applyBorder="0" applyAlignment="0" applyProtection="0"/>
    <xf numFmtId="287" fontId="10" fillId="0" borderId="0" applyFill="0" applyBorder="0" applyAlignment="0" applyProtection="0"/>
    <xf numFmtId="169" fontId="52" fillId="0" borderId="0" applyFill="0" applyBorder="0" applyAlignment="0" applyProtection="0"/>
    <xf numFmtId="0" fontId="52" fillId="85" borderId="0" applyNumberFormat="0" applyBorder="0" applyAlignment="0" applyProtection="0"/>
    <xf numFmtId="1" fontId="198" fillId="86" borderId="0" applyNumberFormat="0" applyFont="0" applyBorder="0" applyAlignment="0">
      <alignment horizontal="left"/>
    </xf>
    <xf numFmtId="0" fontId="52" fillId="87" borderId="25" applyNumberFormat="0" applyAlignment="0"/>
    <xf numFmtId="0" fontId="52" fillId="0" borderId="0" applyFill="0" applyBorder="0" applyProtection="0">
      <alignment horizontal="right"/>
    </xf>
    <xf numFmtId="0" fontId="126" fillId="0" borderId="57"/>
    <xf numFmtId="17" fontId="49" fillId="0" borderId="0" applyFill="0" applyBorder="0">
      <alignment horizontal="right"/>
    </xf>
    <xf numFmtId="1" fontId="10" fillId="0" borderId="0"/>
    <xf numFmtId="290" fontId="199" fillId="0" borderId="0" applyFill="0" applyBorder="0" applyAlignment="0" applyProtection="0"/>
    <xf numFmtId="318" fontId="200" fillId="0" borderId="0"/>
    <xf numFmtId="291" fontId="200" fillId="0" borderId="0"/>
    <xf numFmtId="38" fontId="77" fillId="0" borderId="0" applyFill="0" applyBorder="0" applyAlignment="0" applyProtection="0"/>
    <xf numFmtId="186" fontId="49" fillId="0" borderId="0" applyFont="0" applyFill="0" applyBorder="0" applyAlignment="0" applyProtection="0"/>
    <xf numFmtId="0" fontId="7" fillId="0" borderId="0" applyNumberFormat="0" applyFill="0" applyBorder="0" applyAlignment="0"/>
    <xf numFmtId="0" fontId="201" fillId="0" borderId="0"/>
    <xf numFmtId="0" fontId="90" fillId="0" borderId="0" applyAlignment="0" applyProtection="0"/>
    <xf numFmtId="198" fontId="63" fillId="42" borderId="0"/>
    <xf numFmtId="0" fontId="52" fillId="0" borderId="37"/>
    <xf numFmtId="0" fontId="137" fillId="0" borderId="0" applyFill="0" applyBorder="0" applyAlignment="0"/>
    <xf numFmtId="37" fontId="182" fillId="0" borderId="0" applyNumberFormat="0" applyBorder="0" applyAlignment="0"/>
    <xf numFmtId="0" fontId="57" fillId="0" borderId="0" applyFill="0" applyBorder="0" applyAlignment="0" applyProtection="0"/>
    <xf numFmtId="0" fontId="10" fillId="0" borderId="0">
      <alignment vertical="top"/>
    </xf>
    <xf numFmtId="0" fontId="122" fillId="0" borderId="0" applyNumberFormat="0" applyFill="0" applyBorder="0" applyAlignment="0" applyProtection="0"/>
    <xf numFmtId="273" fontId="90" fillId="0" borderId="0" applyFill="0" applyBorder="0" applyProtection="0">
      <alignment horizontal="center" wrapText="1"/>
    </xf>
    <xf numFmtId="0" fontId="9" fillId="0" borderId="0" applyNumberFormat="0" applyFill="0" applyBorder="0" applyAlignment="0" applyProtection="0"/>
    <xf numFmtId="4" fontId="90" fillId="0" borderId="0" applyFill="0" applyBorder="0" applyProtection="0">
      <alignment wrapText="1"/>
    </xf>
    <xf numFmtId="0" fontId="93" fillId="88" borderId="0" applyNumberFormat="0" applyBorder="0" applyAlignment="0" applyProtection="0"/>
    <xf numFmtId="0" fontId="149" fillId="0" borderId="0" applyNumberFormat="0" applyFill="0" applyBorder="0" applyProtection="0">
      <alignment horizontal="left" vertical="top" wrapText="1"/>
    </xf>
    <xf numFmtId="4" fontId="202" fillId="0" borderId="0" applyFill="0" applyBorder="0" applyProtection="0">
      <alignment horizontal="center" wrapText="1"/>
    </xf>
    <xf numFmtId="3" fontId="202" fillId="0" borderId="0" applyFill="0" applyBorder="0" applyProtection="0">
      <alignment horizontal="center" wrapText="1"/>
    </xf>
    <xf numFmtId="0" fontId="10" fillId="0" borderId="0">
      <alignment vertical="top"/>
    </xf>
    <xf numFmtId="0" fontId="90" fillId="0" borderId="0" applyNumberFormat="0" applyFill="0" applyBorder="0" applyAlignment="0" applyProtection="0"/>
    <xf numFmtId="331" fontId="26" fillId="0" borderId="0" applyFill="0" applyBorder="0" applyProtection="0">
      <alignment horizontal="center" wrapText="1"/>
    </xf>
    <xf numFmtId="0" fontId="149" fillId="0" borderId="58" applyNumberFormat="0" applyFill="0" applyProtection="0">
      <alignment wrapText="1"/>
    </xf>
    <xf numFmtId="0" fontId="142" fillId="0" borderId="0" applyNumberFormat="0" applyFill="0" applyBorder="0" applyProtection="0">
      <alignment wrapText="1"/>
    </xf>
    <xf numFmtId="0" fontId="149" fillId="0" borderId="58" applyNumberFormat="0" applyFill="0" applyProtection="0">
      <alignment horizontal="center" wrapText="1"/>
    </xf>
    <xf numFmtId="37" fontId="149" fillId="0" borderId="0" applyFill="0" applyBorder="0" applyProtection="0">
      <alignment horizontal="center" wrapText="1"/>
    </xf>
    <xf numFmtId="0" fontId="9" fillId="0" borderId="0" applyNumberFormat="0" applyFill="0" applyBorder="0" applyProtection="0">
      <alignment horizontal="justify" wrapText="1"/>
    </xf>
    <xf numFmtId="0" fontId="149" fillId="0" borderId="0" applyNumberFormat="0" applyFill="0" applyBorder="0" applyProtection="0">
      <alignment horizontal="center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6" fontId="49" fillId="0" borderId="0" applyNumberFormat="0" applyFill="0" applyBorder="0" applyAlignment="0" applyProtection="0">
      <alignment horizontal="right" vertical="center" wrapText="1"/>
    </xf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>
      <protection locked="0"/>
    </xf>
    <xf numFmtId="311" fontId="10" fillId="0" borderId="0"/>
    <xf numFmtId="0" fontId="205" fillId="0" borderId="37" applyNumberFormat="0" applyFill="0" applyProtection="0">
      <alignment horizontal="right"/>
    </xf>
    <xf numFmtId="0" fontId="6" fillId="0" borderId="37" applyFont="0" applyFill="0" applyAlignment="0" applyProtection="0"/>
    <xf numFmtId="0" fontId="206" fillId="0" borderId="0" applyNumberFormat="0" applyFill="0" applyBorder="0" applyProtection="0">
      <alignment horizontal="left" vertical="center"/>
    </xf>
    <xf numFmtId="0" fontId="189" fillId="0" borderId="0"/>
    <xf numFmtId="40" fontId="207" fillId="0" borderId="0" applyBorder="0">
      <alignment horizontal="right"/>
    </xf>
    <xf numFmtId="0" fontId="10" fillId="0" borderId="37" applyNumberFormat="0" applyFont="0" applyFill="0" applyAlignment="0" applyProtection="0"/>
    <xf numFmtId="40" fontId="208" fillId="0" borderId="0" applyBorder="0">
      <alignment horizontal="right"/>
    </xf>
    <xf numFmtId="0" fontId="52" fillId="74" borderId="0" applyNumberFormat="0" applyBorder="0" applyAlignment="0" applyProtection="0"/>
    <xf numFmtId="0" fontId="144" fillId="0" borderId="0"/>
    <xf numFmtId="0" fontId="209" fillId="0" borderId="0"/>
    <xf numFmtId="9" fontId="10" fillId="0" borderId="0"/>
    <xf numFmtId="39" fontId="142" fillId="0" borderId="1" applyNumberFormat="0" applyBorder="0">
      <alignment horizontal="right"/>
    </xf>
    <xf numFmtId="9" fontId="10" fillId="0" borderId="0"/>
    <xf numFmtId="39" fontId="142" fillId="0" borderId="1" applyNumberFormat="0" applyBorder="0">
      <alignment horizontal="right"/>
    </xf>
    <xf numFmtId="0" fontId="60" fillId="0" borderId="0" applyFill="0" applyBorder="0" applyProtection="0">
      <alignment horizontal="center" vertical="center"/>
    </xf>
    <xf numFmtId="0" fontId="205" fillId="0" borderId="59" applyNumberFormat="0" applyProtection="0">
      <alignment horizontal="right"/>
    </xf>
    <xf numFmtId="0" fontId="210" fillId="0" borderId="0" applyBorder="0" applyProtection="0">
      <alignment vertical="center"/>
    </xf>
    <xf numFmtId="298" fontId="210" fillId="0" borderId="9" applyBorder="0" applyProtection="0">
      <alignment horizontal="right" vertical="center"/>
    </xf>
    <xf numFmtId="0" fontId="211" fillId="40" borderId="0" applyBorder="0" applyProtection="0">
      <alignment horizontal="centerContinuous" vertical="center"/>
    </xf>
    <xf numFmtId="0" fontId="211" fillId="41" borderId="9" applyBorder="0" applyProtection="0">
      <alignment horizontal="centerContinuous" vertical="center"/>
    </xf>
    <xf numFmtId="0" fontId="123" fillId="0" borderId="9" applyNumberFormat="0" applyFill="0" applyProtection="0"/>
    <xf numFmtId="0" fontId="60" fillId="0" borderId="0" applyFill="0" applyBorder="0" applyProtection="0"/>
    <xf numFmtId="0" fontId="212" fillId="0" borderId="0">
      <alignment vertical="center"/>
    </xf>
    <xf numFmtId="0" fontId="213" fillId="0" borderId="0">
      <alignment vertical="center"/>
    </xf>
    <xf numFmtId="0" fontId="214" fillId="0" borderId="0">
      <alignment vertical="center"/>
    </xf>
    <xf numFmtId="0" fontId="215" fillId="0" borderId="0" applyFill="0" applyBorder="0" applyProtection="0">
      <alignment horizontal="left"/>
    </xf>
    <xf numFmtId="0" fontId="148" fillId="0" borderId="6" applyFill="0" applyBorder="0" applyProtection="0">
      <alignment horizontal="left" vertical="top"/>
    </xf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49" fontId="216" fillId="0" borderId="0"/>
    <xf numFmtId="0" fontId="149" fillId="0" borderId="0" applyNumberFormat="0" applyFill="0" applyBorder="0" applyAlignment="0" applyProtection="0"/>
    <xf numFmtId="236" fontId="141" fillId="0" borderId="0">
      <alignment horizontal="left"/>
      <protection locked="0"/>
    </xf>
    <xf numFmtId="49" fontId="137" fillId="0" borderId="0" applyFill="0" applyBorder="0" applyAlignment="0"/>
    <xf numFmtId="187" fontId="49" fillId="0" borderId="0" applyFill="0" applyBorder="0" applyAlignment="0"/>
    <xf numFmtId="37" fontId="49" fillId="0" borderId="0" applyFill="0" applyBorder="0" applyAlignment="0"/>
    <xf numFmtId="0" fontId="48" fillId="0" borderId="0" applyNumberFormat="0" applyFont="0" applyFill="0" applyBorder="0" applyProtection="0">
      <alignment horizontal="left" vertical="top" wrapText="1"/>
    </xf>
    <xf numFmtId="0" fontId="6" fillId="0" borderId="0" applyFont="0" applyFill="0" applyBorder="0" applyAlignment="0" applyProtection="0"/>
    <xf numFmtId="0" fontId="146" fillId="0" borderId="0" applyFill="0" applyBorder="0" applyProtection="0">
      <alignment horizontal="left" vertical="top"/>
    </xf>
    <xf numFmtId="18" fontId="52" fillId="0" borderId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7" fillId="0" borderId="0"/>
    <xf numFmtId="0" fontId="217" fillId="0" borderId="0"/>
    <xf numFmtId="0" fontId="218" fillId="0" borderId="0" applyNumberFormat="0" applyFill="0" applyBorder="0" applyAlignment="0" applyProtection="0"/>
    <xf numFmtId="37" fontId="219" fillId="0" borderId="9" applyFill="0" applyProtection="0">
      <alignment horizontal="center"/>
    </xf>
    <xf numFmtId="37" fontId="220" fillId="0" borderId="9" applyFill="0" applyProtection="0">
      <alignment horizontal="center"/>
    </xf>
    <xf numFmtId="0" fontId="27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84" borderId="0" applyNumberFormat="0" applyBorder="0" applyProtection="0">
      <alignment horizontal="left" vertical="center"/>
    </xf>
    <xf numFmtId="313" fontId="223" fillId="0" borderId="0">
      <alignment horizontal="center"/>
    </xf>
    <xf numFmtId="313" fontId="224" fillId="0" borderId="62">
      <alignment horizontal="center"/>
    </xf>
    <xf numFmtId="313" fontId="225" fillId="0" borderId="0">
      <alignment horizontal="center"/>
      <protection locked="0"/>
    </xf>
    <xf numFmtId="313" fontId="225" fillId="0" borderId="0">
      <alignment horizontal="left"/>
    </xf>
    <xf numFmtId="236" fontId="226" fillId="0" borderId="0">
      <alignment horizontal="center"/>
    </xf>
    <xf numFmtId="236" fontId="226" fillId="0" borderId="0">
      <alignment horizontal="left"/>
    </xf>
    <xf numFmtId="0" fontId="60" fillId="0" borderId="0" applyNumberFormat="0" applyFill="0" applyBorder="0" applyAlignment="0" applyProtection="0"/>
    <xf numFmtId="0" fontId="227" fillId="0" borderId="0"/>
    <xf numFmtId="0" fontId="228" fillId="0" borderId="0"/>
    <xf numFmtId="0" fontId="41" fillId="0" borderId="20" applyNumberFormat="0" applyFill="0" applyAlignment="0" applyProtection="0"/>
    <xf numFmtId="0" fontId="229" fillId="0" borderId="63" applyNumberFormat="0" applyFill="0" applyAlignment="0" applyProtection="0"/>
    <xf numFmtId="283" fontId="135" fillId="0" borderId="64">
      <protection locked="0"/>
    </xf>
    <xf numFmtId="0" fontId="229" fillId="0" borderId="63" applyNumberFormat="0" applyFill="0" applyAlignment="0" applyProtection="0"/>
    <xf numFmtId="0" fontId="6" fillId="0" borderId="64" applyFont="0" applyFill="0" applyAlignment="0" applyProtection="0"/>
    <xf numFmtId="307" fontId="26" fillId="0" borderId="0">
      <alignment horizontal="right"/>
    </xf>
    <xf numFmtId="18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90" fontId="10" fillId="0" borderId="0" applyNumberFormat="0" applyAlignment="0">
      <alignment horizontal="right"/>
    </xf>
    <xf numFmtId="37" fontId="230" fillId="0" borderId="0" applyNumberFormat="0" applyFill="0" applyBorder="0" applyAlignment="0">
      <alignment horizontal="right"/>
    </xf>
    <xf numFmtId="236" fontId="231" fillId="0" borderId="0">
      <alignment horizontal="left"/>
      <protection locked="0"/>
    </xf>
    <xf numFmtId="3" fontId="202" fillId="0" borderId="9" applyNumberFormat="0" applyFont="0" applyFill="0" applyAlignment="0" applyProtection="0">
      <alignment horizontal="right"/>
      <protection locked="0"/>
    </xf>
    <xf numFmtId="0" fontId="50" fillId="0" borderId="0" applyNumberFormat="0" applyFill="0" applyBorder="0" applyAlignment="0" applyProtection="0"/>
    <xf numFmtId="198" fontId="232" fillId="0" borderId="0" applyNumberFormat="0" applyFill="0" applyBorder="0" applyAlignment="0" applyProtection="0"/>
    <xf numFmtId="38" fontId="137" fillId="0" borderId="0" applyFill="0" applyBorder="0" applyAlignment="0" applyProtection="0"/>
    <xf numFmtId="37" fontId="90" fillId="5" borderId="0" applyNumberFormat="0" applyBorder="0" applyAlignment="0" applyProtection="0"/>
    <xf numFmtId="37" fontId="90" fillId="0" borderId="0"/>
    <xf numFmtId="3" fontId="202" fillId="0" borderId="65" applyProtection="0"/>
    <xf numFmtId="0" fontId="6" fillId="0" borderId="9">
      <alignment horizontal="center"/>
    </xf>
    <xf numFmtId="0" fontId="10" fillId="0" borderId="37" applyNumberFormat="0" applyFont="0" applyFill="0" applyAlignment="0" applyProtection="0"/>
    <xf numFmtId="332" fontId="10" fillId="0" borderId="0" applyFont="0" applyFill="0" applyBorder="0" applyAlignment="0" applyProtection="0"/>
    <xf numFmtId="333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42" fillId="0" borderId="0">
      <alignment horizontal="left"/>
    </xf>
    <xf numFmtId="0" fontId="52" fillId="76" borderId="0" applyNumberFormat="0" applyAlignment="0" applyProtection="0"/>
    <xf numFmtId="0" fontId="52" fillId="76" borderId="60" applyNumberFormat="0" applyAlignment="0" applyProtection="0"/>
    <xf numFmtId="0" fontId="234" fillId="0" borderId="0" applyNumberFormat="0" applyFill="0" applyBorder="0" applyAlignment="0" applyProtection="0"/>
    <xf numFmtId="0" fontId="182" fillId="0" borderId="0" applyNumberFormat="0" applyFill="0" applyBorder="0" applyAlignment="0"/>
    <xf numFmtId="17" fontId="6" fillId="0" borderId="9">
      <alignment horizontal="center" wrapText="1"/>
    </xf>
    <xf numFmtId="313" fontId="52" fillId="0" borderId="0"/>
    <xf numFmtId="191" fontId="49" fillId="0" borderId="0" applyFont="0" applyFill="0" applyBorder="0" applyAlignment="0" applyProtection="0"/>
    <xf numFmtId="178" fontId="63" fillId="0" borderId="0"/>
    <xf numFmtId="0" fontId="1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92" fontId="49" fillId="0" borderId="0" applyFont="0" applyFill="0" applyBorder="0" applyAlignment="0" applyProtection="0"/>
    <xf numFmtId="37" fontId="49" fillId="0" borderId="0" applyFont="0" applyFill="0" applyBorder="0" applyAlignment="0" applyProtection="0"/>
    <xf numFmtId="0" fontId="52" fillId="0" borderId="0" applyFill="0" applyBorder="0" applyAlignment="0" applyProtection="0"/>
    <xf numFmtId="1" fontId="235" fillId="0" borderId="0" applyFont="0" applyFill="0" applyBorder="0" applyProtection="0">
      <alignment horizontal="center"/>
    </xf>
    <xf numFmtId="291" fontId="10" fillId="0" borderId="0" applyFill="0" applyBorder="0" applyProtection="0"/>
    <xf numFmtId="293" fontId="10" fillId="0" borderId="0" applyFill="0" applyBorder="0" applyProtection="0"/>
    <xf numFmtId="37" fontId="52" fillId="0" borderId="0" applyFill="0" applyBorder="0" applyAlignment="0" applyProtection="0"/>
    <xf numFmtId="37" fontId="52" fillId="0" borderId="0" applyFill="0" applyBorder="0" applyAlignment="0" applyProtection="0"/>
    <xf numFmtId="0" fontId="49" fillId="0" borderId="0" applyFill="0" applyBorder="0">
      <alignment horizontal="right"/>
    </xf>
    <xf numFmtId="0" fontId="10" fillId="0" borderId="0"/>
    <xf numFmtId="37" fontId="10" fillId="0" borderId="0" applyProtection="0"/>
    <xf numFmtId="0" fontId="52" fillId="0" borderId="0" applyNumberFormat="0" applyAlignment="0" applyProtection="0"/>
    <xf numFmtId="172" fontId="114" fillId="0" borderId="0"/>
    <xf numFmtId="308" fontId="26" fillId="0" borderId="0" applyFill="0" applyBorder="0" applyAlignment="0" applyProtection="0"/>
    <xf numFmtId="309" fontId="26" fillId="0" borderId="0" applyFill="0" applyBorder="0" applyAlignment="0" applyProtection="0"/>
    <xf numFmtId="0" fontId="26" fillId="0" borderId="0"/>
    <xf numFmtId="0" fontId="236" fillId="0" borderId="0"/>
    <xf numFmtId="168" fontId="3" fillId="0" borderId="0" applyFont="0" applyFill="0" applyBorder="0" applyAlignment="0" applyProtection="0"/>
    <xf numFmtId="334" fontId="5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1" fontId="6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left"/>
    </xf>
    <xf numFmtId="9" fontId="6" fillId="0" borderId="0" xfId="1" applyFont="1" applyFill="1"/>
    <xf numFmtId="38" fontId="8" fillId="0" borderId="4" xfId="0" applyNumberFormat="1" applyFont="1" applyFill="1" applyBorder="1" applyAlignment="1">
      <alignment horizontal="right"/>
    </xf>
    <xf numFmtId="0" fontId="8" fillId="0" borderId="0" xfId="0" applyFont="1" applyFill="1" applyBorder="1"/>
    <xf numFmtId="38" fontId="8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Continuous"/>
    </xf>
    <xf numFmtId="0" fontId="10" fillId="0" borderId="0" xfId="0" applyFont="1"/>
    <xf numFmtId="38" fontId="14" fillId="0" borderId="4" xfId="0" applyNumberFormat="1" applyFont="1" applyFill="1" applyBorder="1" applyAlignment="1">
      <alignment horizontal="right"/>
    </xf>
    <xf numFmtId="38" fontId="15" fillId="2" borderId="5" xfId="0" applyNumberFormat="1" applyFont="1" applyFill="1" applyBorder="1" applyAlignment="1">
      <alignment horizontal="right"/>
    </xf>
    <xf numFmtId="169" fontId="9" fillId="0" borderId="4" xfId="1" applyNumberFormat="1" applyFont="1" applyFill="1" applyBorder="1" applyAlignment="1">
      <alignment horizontal="right"/>
    </xf>
    <xf numFmtId="0" fontId="8" fillId="0" borderId="6" xfId="0" applyFont="1" applyFill="1" applyBorder="1"/>
    <xf numFmtId="0" fontId="8" fillId="0" borderId="0" xfId="0" applyFont="1" applyFill="1"/>
    <xf numFmtId="38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38" fontId="17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/>
    <xf numFmtId="38" fontId="12" fillId="0" borderId="7" xfId="0" applyNumberFormat="1" applyFont="1" applyFill="1" applyBorder="1" applyAlignment="1">
      <alignment horizontal="right"/>
    </xf>
    <xf numFmtId="38" fontId="13" fillId="0" borderId="4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9" fillId="3" borderId="9" xfId="0" applyFont="1" applyFill="1" applyBorder="1"/>
    <xf numFmtId="0" fontId="20" fillId="3" borderId="9" xfId="0" applyFont="1" applyFill="1" applyBorder="1"/>
    <xf numFmtId="38" fontId="13" fillId="3" borderId="1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8" fillId="0" borderId="2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22" fillId="0" borderId="4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9" fillId="2" borderId="1" xfId="0" applyFont="1" applyFill="1" applyBorder="1"/>
    <xf numFmtId="0" fontId="21" fillId="0" borderId="0" xfId="0" applyFont="1" applyFill="1"/>
    <xf numFmtId="0" fontId="10" fillId="0" borderId="1" xfId="0" applyFont="1" applyBorder="1"/>
    <xf numFmtId="0" fontId="21" fillId="0" borderId="1" xfId="0" applyFont="1" applyFill="1" applyBorder="1"/>
    <xf numFmtId="0" fontId="9" fillId="0" borderId="1" xfId="0" applyFont="1" applyFill="1" applyBorder="1"/>
    <xf numFmtId="0" fontId="8" fillId="0" borderId="11" xfId="0" applyFont="1" applyFill="1" applyBorder="1"/>
    <xf numFmtId="38" fontId="15" fillId="0" borderId="4" xfId="0" applyNumberFormat="1" applyFont="1" applyFill="1" applyBorder="1" applyAlignment="1">
      <alignment horizontal="right"/>
    </xf>
    <xf numFmtId="0" fontId="23" fillId="0" borderId="0" xfId="0" applyFont="1" applyFill="1"/>
    <xf numFmtId="0" fontId="14" fillId="0" borderId="0" xfId="0" applyFont="1" applyFill="1"/>
    <xf numFmtId="0" fontId="14" fillId="2" borderId="11" xfId="0" applyFont="1" applyFill="1" applyBorder="1"/>
    <xf numFmtId="0" fontId="8" fillId="2" borderId="11" xfId="0" applyFont="1" applyFill="1" applyBorder="1"/>
    <xf numFmtId="38" fontId="12" fillId="3" borderId="3" xfId="0" applyNumberFormat="1" applyFont="1" applyFill="1" applyBorder="1" applyAlignment="1">
      <alignment horizontal="center"/>
    </xf>
    <xf numFmtId="0" fontId="24" fillId="4" borderId="5" xfId="3" applyFont="1" applyFill="1" applyBorder="1" applyAlignment="1" applyProtection="1">
      <alignment horizontal="center" vertical="center" wrapText="1"/>
    </xf>
    <xf numFmtId="167" fontId="25" fillId="5" borderId="5" xfId="4" applyNumberFormat="1" applyFont="1" applyFill="1" applyBorder="1" applyAlignment="1" applyProtection="1">
      <alignment horizontal="center" vertical="center" wrapText="1"/>
    </xf>
    <xf numFmtId="167" fontId="25" fillId="0" borderId="5" xfId="5" applyNumberFormat="1" applyFont="1" applyFill="1" applyBorder="1" applyAlignment="1" applyProtection="1">
      <alignment horizontal="center" vertical="center" wrapText="1"/>
    </xf>
    <xf numFmtId="0" fontId="25" fillId="0" borderId="5" xfId="3" applyFont="1" applyFill="1" applyBorder="1" applyAlignment="1" applyProtection="1">
      <alignment horizontal="center" vertical="center" wrapText="1"/>
    </xf>
    <xf numFmtId="0" fontId="25" fillId="0" borderId="5" xfId="3" applyFont="1" applyFill="1" applyBorder="1" applyAlignment="1" applyProtection="1">
      <alignment horizontal="left" vertical="center" wrapText="1"/>
    </xf>
    <xf numFmtId="0" fontId="25" fillId="0" borderId="5" xfId="6" applyFont="1" applyFill="1" applyBorder="1" applyAlignment="1" applyProtection="1">
      <alignment horizontal="center" vertical="center" wrapText="1"/>
    </xf>
    <xf numFmtId="0" fontId="25" fillId="0" borderId="5" xfId="6" applyFont="1" applyFill="1" applyBorder="1" applyAlignment="1" applyProtection="1">
      <alignment horizontal="left" vertical="center" wrapText="1"/>
    </xf>
    <xf numFmtId="167" fontId="26" fillId="0" borderId="5" xfId="8" applyNumberFormat="1" applyFont="1" applyFill="1" applyBorder="1" applyAlignment="1" applyProtection="1">
      <alignment horizontal="center" vertical="center" wrapText="1"/>
    </xf>
    <xf numFmtId="0" fontId="45" fillId="0" borderId="0" xfId="6" applyFont="1" applyFill="1" applyBorder="1"/>
    <xf numFmtId="0" fontId="43" fillId="0" borderId="0" xfId="6" applyFont="1" applyFill="1" applyBorder="1"/>
    <xf numFmtId="0" fontId="26" fillId="0" borderId="0" xfId="9"/>
    <xf numFmtId="0" fontId="44" fillId="0" borderId="0" xfId="9" applyFont="1"/>
    <xf numFmtId="0" fontId="237" fillId="0" borderId="0" xfId="0" applyFont="1" applyFill="1"/>
    <xf numFmtId="38" fontId="237" fillId="0" borderId="4" xfId="0" applyNumberFormat="1" applyFont="1" applyFill="1" applyBorder="1" applyAlignment="1">
      <alignment horizontal="right"/>
    </xf>
    <xf numFmtId="0" fontId="237" fillId="0" borderId="6" xfId="0" applyFont="1" applyFill="1" applyBorder="1"/>
    <xf numFmtId="0" fontId="237" fillId="0" borderId="0" xfId="0" applyFont="1" applyFill="1" applyBorder="1"/>
    <xf numFmtId="38" fontId="237" fillId="0" borderId="0" xfId="0" applyNumberFormat="1" applyFont="1" applyFill="1" applyBorder="1" applyAlignment="1">
      <alignment horizontal="centerContinuous"/>
    </xf>
    <xf numFmtId="38" fontId="238" fillId="0" borderId="0" xfId="0" applyNumberFormat="1" applyFont="1" applyFill="1" applyBorder="1" applyAlignment="1">
      <alignment horizontal="center"/>
    </xf>
    <xf numFmtId="0" fontId="237" fillId="0" borderId="0" xfId="0" quotePrefix="1" applyFont="1" applyFill="1" applyBorder="1"/>
    <xf numFmtId="38" fontId="239" fillId="0" borderId="0" xfId="0" applyNumberFormat="1" applyFont="1" applyFill="1" applyBorder="1" applyAlignment="1">
      <alignment horizontal="centerContinuous"/>
    </xf>
    <xf numFmtId="1" fontId="237" fillId="0" borderId="0" xfId="0" applyNumberFormat="1" applyFont="1" applyFill="1" applyAlignment="1">
      <alignment horizontal="center"/>
    </xf>
    <xf numFmtId="1" fontId="237" fillId="0" borderId="0" xfId="0" quotePrefix="1" applyNumberFormat="1" applyFont="1" applyFill="1" applyAlignment="1">
      <alignment horizontal="center"/>
    </xf>
    <xf numFmtId="0" fontId="240" fillId="0" borderId="0" xfId="0" applyFont="1" applyFill="1" applyAlignment="1">
      <alignment horizontal="center"/>
    </xf>
    <xf numFmtId="15" fontId="237" fillId="0" borderId="0" xfId="0" applyNumberFormat="1" applyFont="1" applyFill="1" applyAlignment="1">
      <alignment horizontal="left"/>
    </xf>
    <xf numFmtId="15" fontId="237" fillId="0" borderId="0" xfId="0" quotePrefix="1" applyNumberFormat="1" applyFont="1" applyFill="1" applyAlignment="1">
      <alignment horizontal="left"/>
    </xf>
    <xf numFmtId="0" fontId="241" fillId="0" borderId="0" xfId="0" applyFont="1"/>
    <xf numFmtId="0" fontId="239" fillId="0" borderId="0" xfId="0" applyFont="1" applyFill="1"/>
    <xf numFmtId="0" fontId="241" fillId="0" borderId="0" xfId="0" quotePrefix="1" applyFont="1"/>
    <xf numFmtId="38" fontId="242" fillId="0" borderId="0" xfId="0" applyNumberFormat="1" applyFont="1" applyFill="1" applyBorder="1" applyAlignment="1">
      <alignment horizontal="centerContinuous"/>
    </xf>
    <xf numFmtId="0" fontId="237" fillId="0" borderId="0" xfId="0" quotePrefix="1" applyFont="1" applyFill="1"/>
    <xf numFmtId="38" fontId="243" fillId="0" borderId="6" xfId="0" applyNumberFormat="1" applyFont="1" applyFill="1" applyBorder="1" applyAlignment="1">
      <alignment horizontal="right"/>
    </xf>
    <xf numFmtId="0" fontId="239" fillId="0" borderId="0" xfId="0" applyFont="1" applyFill="1" applyBorder="1"/>
    <xf numFmtId="38" fontId="243" fillId="0" borderId="7" xfId="0" applyNumberFormat="1" applyFont="1" applyFill="1" applyBorder="1" applyAlignment="1">
      <alignment horizontal="right"/>
    </xf>
    <xf numFmtId="38" fontId="243" fillId="3" borderId="3" xfId="0" applyNumberFormat="1" applyFont="1" applyFill="1" applyBorder="1" applyAlignment="1">
      <alignment horizontal="centerContinuous"/>
    </xf>
    <xf numFmtId="38" fontId="243" fillId="3" borderId="66" xfId="0" applyNumberFormat="1" applyFont="1" applyFill="1" applyBorder="1" applyAlignment="1">
      <alignment horizontal="centerContinuous"/>
    </xf>
    <xf numFmtId="0" fontId="237" fillId="0" borderId="1" xfId="0" applyFont="1" applyFill="1" applyBorder="1"/>
    <xf numFmtId="38" fontId="244" fillId="0" borderId="4" xfId="0" applyNumberFormat="1" applyFont="1" applyFill="1" applyBorder="1" applyAlignment="1">
      <alignment horizontal="center"/>
    </xf>
    <xf numFmtId="0" fontId="245" fillId="3" borderId="8" xfId="0" applyFont="1" applyFill="1" applyBorder="1"/>
    <xf numFmtId="0" fontId="246" fillId="3" borderId="9" xfId="0" applyFont="1" applyFill="1" applyBorder="1"/>
    <xf numFmtId="0" fontId="247" fillId="3" borderId="9" xfId="0" applyFont="1" applyFill="1" applyBorder="1"/>
    <xf numFmtId="38" fontId="244" fillId="3" borderId="10" xfId="0" applyNumberFormat="1" applyFont="1" applyFill="1" applyBorder="1" applyAlignment="1">
      <alignment horizontal="center"/>
    </xf>
    <xf numFmtId="38" fontId="248" fillId="0" borderId="4" xfId="0" applyNumberFormat="1" applyFont="1" applyFill="1" applyBorder="1" applyAlignment="1">
      <alignment horizontal="right"/>
    </xf>
    <xf numFmtId="0" fontId="249" fillId="0" borderId="0" xfId="0" applyFont="1" applyFill="1" applyBorder="1"/>
    <xf numFmtId="0" fontId="237" fillId="0" borderId="2" xfId="0" applyFont="1" applyFill="1" applyBorder="1"/>
    <xf numFmtId="0" fontId="239" fillId="0" borderId="1" xfId="0" applyFont="1" applyFill="1" applyBorder="1" applyAlignment="1">
      <alignment horizontal="center"/>
    </xf>
    <xf numFmtId="0" fontId="239" fillId="0" borderId="11" xfId="0" applyFont="1" applyFill="1" applyBorder="1" applyAlignment="1">
      <alignment horizontal="center"/>
    </xf>
    <xf numFmtId="334" fontId="237" fillId="0" borderId="0" xfId="5175" applyFont="1" applyFill="1"/>
    <xf numFmtId="0" fontId="237" fillId="0" borderId="37" xfId="0" applyFont="1" applyFill="1" applyBorder="1"/>
    <xf numFmtId="38" fontId="250" fillId="0" borderId="4" xfId="0" applyNumberFormat="1" applyFont="1" applyFill="1" applyBorder="1" applyAlignment="1">
      <alignment horizontal="right"/>
    </xf>
    <xf numFmtId="0" fontId="237" fillId="2" borderId="2" xfId="0" applyFont="1" applyFill="1" applyBorder="1"/>
    <xf numFmtId="0" fontId="239" fillId="2" borderId="1" xfId="0" applyFont="1" applyFill="1" applyBorder="1"/>
    <xf numFmtId="38" fontId="251" fillId="2" borderId="5" xfId="0" applyNumberFormat="1" applyFont="1" applyFill="1" applyBorder="1" applyAlignment="1">
      <alignment horizontal="right"/>
    </xf>
    <xf numFmtId="0" fontId="249" fillId="0" borderId="0" xfId="0" applyFont="1" applyFill="1"/>
    <xf numFmtId="0" fontId="241" fillId="0" borderId="1" xfId="0" applyFont="1" applyBorder="1"/>
    <xf numFmtId="0" fontId="249" fillId="0" borderId="1" xfId="0" applyFont="1" applyFill="1" applyBorder="1"/>
    <xf numFmtId="0" fontId="239" fillId="0" borderId="1" xfId="0" applyFont="1" applyFill="1" applyBorder="1"/>
    <xf numFmtId="0" fontId="237" fillId="0" borderId="11" xfId="0" applyFont="1" applyFill="1" applyBorder="1"/>
    <xf numFmtId="38" fontId="251" fillId="0" borderId="4" xfId="0" applyNumberFormat="1" applyFont="1" applyFill="1" applyBorder="1" applyAlignment="1">
      <alignment horizontal="right"/>
    </xf>
    <xf numFmtId="169" fontId="239" fillId="0" borderId="4" xfId="5175" applyNumberFormat="1" applyFont="1" applyFill="1" applyBorder="1" applyAlignment="1">
      <alignment horizontal="right"/>
    </xf>
    <xf numFmtId="0" fontId="252" fillId="0" borderId="0" xfId="0" applyFont="1" applyFill="1"/>
    <xf numFmtId="0" fontId="248" fillId="0" borderId="0" xfId="0" applyFont="1" applyFill="1"/>
    <xf numFmtId="0" fontId="248" fillId="2" borderId="11" xfId="0" applyFont="1" applyFill="1" applyBorder="1"/>
    <xf numFmtId="0" fontId="237" fillId="2" borderId="11" xfId="0" applyFont="1" applyFill="1" applyBorder="1"/>
    <xf numFmtId="38" fontId="251" fillId="2" borderId="21" xfId="0" applyNumberFormat="1" applyFont="1" applyFill="1" applyBorder="1" applyAlignment="1">
      <alignment horizontal="right"/>
    </xf>
    <xf numFmtId="38" fontId="237" fillId="0" borderId="0" xfId="0" applyNumberFormat="1" applyFont="1" applyFill="1" applyBorder="1" applyAlignment="1">
      <alignment horizontal="right"/>
    </xf>
    <xf numFmtId="0" fontId="253" fillId="0" borderId="37" xfId="5176" applyFont="1" applyFill="1" applyBorder="1" applyAlignment="1">
      <alignment vertical="center" wrapText="1"/>
    </xf>
    <xf numFmtId="0" fontId="254" fillId="0" borderId="37" xfId="5176" applyFont="1" applyBorder="1" applyAlignment="1">
      <alignment horizontal="center" vertical="center"/>
    </xf>
    <xf numFmtId="0" fontId="254" fillId="0" borderId="37" xfId="5176" applyFont="1" applyBorder="1"/>
    <xf numFmtId="0" fontId="2" fillId="0" borderId="0" xfId="5176"/>
    <xf numFmtId="0" fontId="253" fillId="0" borderId="67" xfId="5176" applyFont="1" applyFill="1" applyBorder="1" applyAlignment="1">
      <alignment vertical="center" wrapText="1"/>
    </xf>
    <xf numFmtId="168" fontId="0" fillId="0" borderId="46" xfId="5177" applyFont="1" applyBorder="1"/>
    <xf numFmtId="168" fontId="180" fillId="0" borderId="46" xfId="5177" applyFont="1" applyBorder="1"/>
    <xf numFmtId="168" fontId="41" fillId="89" borderId="42" xfId="5177" applyFont="1" applyFill="1" applyBorder="1"/>
    <xf numFmtId="0" fontId="253" fillId="0" borderId="68" xfId="5176" applyFont="1" applyFill="1" applyBorder="1" applyAlignment="1">
      <alignment vertical="center" wrapText="1"/>
    </xf>
    <xf numFmtId="168" fontId="0" fillId="0" borderId="29" xfId="5177" applyFont="1" applyBorder="1"/>
    <xf numFmtId="168" fontId="0" fillId="0" borderId="0" xfId="5177" applyFont="1" applyBorder="1"/>
    <xf numFmtId="0" fontId="255" fillId="0" borderId="23" xfId="5176" applyFont="1" applyBorder="1"/>
    <xf numFmtId="168" fontId="256" fillId="0" borderId="0" xfId="5176" applyNumberFormat="1" applyFont="1" applyAlignment="1"/>
    <xf numFmtId="168" fontId="2" fillId="0" borderId="0" xfId="5176" applyNumberFormat="1"/>
    <xf numFmtId="0" fontId="257" fillId="90" borderId="69" xfId="5176" applyFont="1" applyFill="1" applyBorder="1" applyAlignment="1">
      <alignment vertical="center"/>
    </xf>
    <xf numFmtId="0" fontId="257" fillId="90" borderId="69" xfId="5176" applyFont="1" applyFill="1" applyBorder="1" applyAlignment="1">
      <alignment horizontal="center" vertical="center" wrapText="1"/>
    </xf>
    <xf numFmtId="0" fontId="258" fillId="0" borderId="0" xfId="5176" applyFont="1"/>
    <xf numFmtId="0" fontId="259" fillId="0" borderId="0" xfId="5176" applyFont="1" applyAlignment="1">
      <alignment vertical="center"/>
    </xf>
    <xf numFmtId="165" fontId="259" fillId="0" borderId="0" xfId="5176" applyNumberFormat="1" applyFont="1" applyAlignment="1">
      <alignment horizontal="right" vertical="center"/>
    </xf>
    <xf numFmtId="0" fontId="259" fillId="0" borderId="0" xfId="5176" applyFont="1" applyAlignment="1">
      <alignment horizontal="right" vertical="center"/>
    </xf>
    <xf numFmtId="0" fontId="257" fillId="90" borderId="70" xfId="5176" applyFont="1" applyFill="1" applyBorder="1" applyAlignment="1">
      <alignment vertical="center"/>
    </xf>
    <xf numFmtId="165" fontId="257" fillId="90" borderId="70" xfId="5176" applyNumberFormat="1" applyFont="1" applyFill="1" applyBorder="1" applyAlignment="1">
      <alignment horizontal="right" vertical="center"/>
    </xf>
    <xf numFmtId="3" fontId="257" fillId="90" borderId="70" xfId="5176" applyNumberFormat="1" applyFont="1" applyFill="1" applyBorder="1" applyAlignment="1">
      <alignment horizontal="right" vertical="center"/>
    </xf>
    <xf numFmtId="0" fontId="82" fillId="0" borderId="0" xfId="0" applyFont="1" applyAlignment="1">
      <alignment horizontal="center"/>
    </xf>
    <xf numFmtId="0" fontId="82" fillId="0" borderId="0" xfId="0" applyFont="1"/>
    <xf numFmtId="38" fontId="0" fillId="0" borderId="0" xfId="0" applyNumberFormat="1"/>
    <xf numFmtId="38" fontId="82" fillId="0" borderId="59" xfId="0" applyNumberFormat="1" applyFont="1" applyBorder="1"/>
    <xf numFmtId="0" fontId="1" fillId="0" borderId="0" xfId="5178"/>
    <xf numFmtId="165" fontId="1" fillId="0" borderId="0" xfId="5178" applyNumberFormat="1"/>
    <xf numFmtId="335" fontId="260" fillId="0" borderId="0" xfId="5178" applyNumberFormat="1" applyFont="1"/>
    <xf numFmtId="166" fontId="260" fillId="0" borderId="0" xfId="5178" applyNumberFormat="1" applyFont="1"/>
    <xf numFmtId="336" fontId="1" fillId="0" borderId="0" xfId="5178" applyNumberFormat="1"/>
    <xf numFmtId="164" fontId="1" fillId="0" borderId="0" xfId="5178" applyNumberFormat="1"/>
  </cellXfs>
  <cellStyles count="5179">
    <cellStyle name="--" xfId="10"/>
    <cellStyle name="$" xfId="11"/>
    <cellStyle name="$ &amp; ¢" xfId="12"/>
    <cellStyle name="$ [1]" xfId="13"/>
    <cellStyle name="$ [2]" xfId="14"/>
    <cellStyle name="$ 2" xfId="15"/>
    <cellStyle name="$(no cents)" xfId="16"/>
    <cellStyle name="$(no cents) 2" xfId="17"/>
    <cellStyle name="$.0" xfId="18"/>
    <cellStyle name="$.00" xfId="19"/>
    <cellStyle name="$.000" xfId="20"/>
    <cellStyle name="$_08 Altar Model" xfId="21"/>
    <cellStyle name="$_08 Altar Model_298430_3" xfId="22"/>
    <cellStyle name="$_08 Altar Model_298430_41" xfId="23"/>
    <cellStyle name="$_08 Altar Model_298430_42" xfId="24"/>
    <cellStyle name="$_08 Altar Model_Ass 1 General" xfId="25"/>
    <cellStyle name="$_08 Altar Model_Ass 2 Finance" xfId="26"/>
    <cellStyle name="$_08 Altar Model_Ass 3 Operations" xfId="27"/>
    <cellStyle name="$_08 Altar Model_Book1 (3)" xfId="28"/>
    <cellStyle name="$_2010.01.06 Crown Group 5 Year Forecast - NOV FINAL F11 Build" xfId="29"/>
    <cellStyle name="$_2010.01.06 Crown Group 5 Year Forecast - NOV FINAL F11 Build_Book1 (3)" xfId="30"/>
    <cellStyle name="$_298430_3" xfId="31"/>
    <cellStyle name="$_298430_41" xfId="32"/>
    <cellStyle name="$_298430_42" xfId="33"/>
    <cellStyle name="$_60020200-80 International &amp; Interstate Gaming v2" xfId="34"/>
    <cellStyle name="$_Ass 1 General" xfId="35"/>
    <cellStyle name="$_Ass 2 Finance" xfId="36"/>
    <cellStyle name="$_Ass 3 Operations" xfId="37"/>
    <cellStyle name="$_Book2" xfId="38"/>
    <cellStyle name="$_Budget" xfId="39"/>
    <cellStyle name="$_Budget - Forecast at 31st Mar (v1) (2)" xfId="40"/>
    <cellStyle name="$_Burswood Daily Results 050720" xfId="41"/>
    <cellStyle name="$_Burswood Daily Results 050915(e)" xfId="42"/>
    <cellStyle name="$_Burswood Daily Results 051011" xfId="43"/>
    <cellStyle name="$_Burswood Daily Results 051011(e)" xfId="44"/>
    <cellStyle name="$_Burswood Daily Results 061231" xfId="45"/>
    <cellStyle name="$_CanneryCasinoModelBofAFINAL(2)" xfId="46"/>
    <cellStyle name="$_DCF" xfId="47"/>
    <cellStyle name="$_DCF_Full_June 22 2004_4.5" xfId="48"/>
    <cellStyle name="$_EW_EuroVegas_Model_PBL v4 Base Case" xfId="49"/>
    <cellStyle name="$_EW_EuroVegas_Model_PBL v9 Base Case" xfId="50"/>
    <cellStyle name="$_Excel File" xfId="51"/>
    <cellStyle name="$_Goldman's Model" xfId="52"/>
    <cellStyle name="$_NeptunePIA LBO Model 9-2-03 Final Deepak Final" xfId="53"/>
    <cellStyle name="$_New Structure Backup" xfId="54"/>
    <cellStyle name="$_OCM Modelv6(start 1-1-06)" xfId="55"/>
    <cellStyle name="$_Pegasus Draft_300 WUD in Year 1" xfId="56"/>
    <cellStyle name="$_Pegasus Draft_300 WUD in Year 11" xfId="57"/>
    <cellStyle name="$_Pegasus Financials_3.0" xfId="58"/>
    <cellStyle name="$_Pegasus Financials_3.7" xfId="59"/>
    <cellStyle name="$_Pegasus Financials_Base Case_1.10.052" xfId="60"/>
    <cellStyle name="$_Sheet2" xfId="61"/>
    <cellStyle name="$_Ticket LBO Equity Model 083105" xfId="62"/>
    <cellStyle name="$_Ticket LBO Equity Model 083105 (2)" xfId="63"/>
    <cellStyle name="$_Turnover Fy 2005" xfId="64"/>
    <cellStyle name="$_VIP Gaming P&amp;Ls-v11" xfId="65"/>
    <cellStyle name="$_Wienerberger AVP 2003-08-15" xfId="66"/>
    <cellStyle name="$m" xfId="67"/>
    <cellStyle name="$MILLS" xfId="68"/>
    <cellStyle name="$sign" xfId="69"/>
    <cellStyle name="%" xfId="70"/>
    <cellStyle name="% [1]" xfId="71"/>
    <cellStyle name="% [2]" xfId="72"/>
    <cellStyle name="%.00" xfId="73"/>
    <cellStyle name="%_Book1 (3)" xfId="74"/>
    <cellStyle name="%_CanneryCasinoModelBofAFINAL(2)" xfId="75"/>
    <cellStyle name="%_Goldman's Model" xfId="76"/>
    <cellStyle name="%_Ticket LBO Equity Model 083105" xfId="77"/>
    <cellStyle name="%_Ticket LBO Equity Model 083105 (2)" xfId="78"/>
    <cellStyle name="(Comma)" xfId="79"/>
    <cellStyle name="*MILLS" xfId="80"/>
    <cellStyle name=";;;" xfId="81"/>
    <cellStyle name="??" xfId="82"/>
    <cellStyle name="?? [0]_??" xfId="83"/>
    <cellStyle name="???[0]_~ME0858" xfId="84"/>
    <cellStyle name="???_~ME0858" xfId="85"/>
    <cellStyle name="??_?.????" xfId="86"/>
    <cellStyle name="]_EUARNEW5_EMF Reports - Shipments" xfId="87"/>
    <cellStyle name="]_Labour Efficiency" xfId="88"/>
    <cellStyle name="]_Labour Efficiency_298430_3" xfId="89"/>
    <cellStyle name="]_Labour Efficiency_298430_41" xfId="90"/>
    <cellStyle name="]_Labour Efficiency_298430_42" xfId="91"/>
    <cellStyle name="]_Labour Efficiency_Ass 1 General" xfId="92"/>
    <cellStyle name="]_Labour Efficiency_Ass 2 Finance" xfId="93"/>
    <cellStyle name="]_Labour Efficiency_Ass 3 Operations" xfId="94"/>
    <cellStyle name="]_Labour Efficiency_Book1 (3)" xfId="95"/>
    <cellStyle name="_$accounting" xfId="96"/>
    <cellStyle name="_$accounting_PNC_merger_plan_divestitures_05" xfId="97"/>
    <cellStyle name="_%(SignOnly)" xfId="98"/>
    <cellStyle name="_%(SignOnly)_01 model" xfId="99"/>
    <cellStyle name="_%(SignOnly)_02 Potential Partner Ability to Pay Analysis2" xfId="100"/>
    <cellStyle name="_%(SignOnly)_12 Merger Plans" xfId="101"/>
    <cellStyle name="_%(SignOnly)_AVP - prev. 06 financials" xfId="102"/>
    <cellStyle name="_%(SignOnly)_bank_csc_Q2_2001_c1" xfId="103"/>
    <cellStyle name="_%(SignOnly)_Columbia Entertainment Model FINAL" xfId="104"/>
    <cellStyle name="_%(SignOnly)_FigTech Merger Model_02" xfId="105"/>
    <cellStyle name="_%(SignOnly)_Football Field" xfId="106"/>
    <cellStyle name="_%(SignOnly)_Meadowsv3" xfId="107"/>
    <cellStyle name="_%(SignOnly)_PNC_merger_plan_divestitures_05" xfId="108"/>
    <cellStyle name="_%(SignOnly)_Summary Valuation Analysis" xfId="109"/>
    <cellStyle name="_%(SignOnly)_Synergies" xfId="110"/>
    <cellStyle name="_%(SignSpaceOnly)" xfId="111"/>
    <cellStyle name="_%(SignSpaceOnly)_01 model" xfId="112"/>
    <cellStyle name="_%(SignSpaceOnly)_02 Potential Partner Ability to Pay Analysis2" xfId="113"/>
    <cellStyle name="_%(SignSpaceOnly)_12 Merger Plans" xfId="114"/>
    <cellStyle name="_%(SignSpaceOnly)_AVP - prev. 06 financials" xfId="115"/>
    <cellStyle name="_%(SignSpaceOnly)_bank_csc_Q2_2001_c1" xfId="116"/>
    <cellStyle name="_%(SignSpaceOnly)_Columbia Entertainment Model FINAL" xfId="117"/>
    <cellStyle name="_%(SignSpaceOnly)_FigTech Merger Model_02" xfId="118"/>
    <cellStyle name="_%(SignSpaceOnly)_Football Field" xfId="119"/>
    <cellStyle name="_%(SignSpaceOnly)_Meadowsv3" xfId="120"/>
    <cellStyle name="_%(SignSpaceOnly)_PNC_merger_plan_divestitures_05" xfId="121"/>
    <cellStyle name="_%(SignSpaceOnly)_Summary Valuation Analysis" xfId="122"/>
    <cellStyle name="_%(SignSpaceOnly)_Synergies" xfId="123"/>
    <cellStyle name="_08 Altar Model" xfId="124"/>
    <cellStyle name="_2010.01.06 Crown Group 5 Year Forecast - NOV FINAL F11 Build" xfId="125"/>
    <cellStyle name="_A - Acc" xfId="126"/>
    <cellStyle name="_accounting" xfId="127"/>
    <cellStyle name="_accounting_monet_final_w_output" xfId="128"/>
    <cellStyle name="_Accounts A" xfId="129"/>
    <cellStyle name="_Accounts Qtr" xfId="130"/>
    <cellStyle name="_Ass 1 General" xfId="131"/>
    <cellStyle name="_Ass 1 General_1" xfId="132"/>
    <cellStyle name="_Ass 2 Finance" xfId="133"/>
    <cellStyle name="_Cash Qtr" xfId="134"/>
    <cellStyle name="_Cnt Cost&amp;Debt" xfId="135"/>
    <cellStyle name="_Comma" xfId="136"/>
    <cellStyle name="_Comma[0]" xfId="137"/>
    <cellStyle name="_Comma_01 Detailed Financial Model" xfId="138"/>
    <cellStyle name="_Comma_01 Fig Tech CSC 1Q03" xfId="139"/>
    <cellStyle name="_Comma_02 Potential Partner Ability to Pay Analysis2" xfId="140"/>
    <cellStyle name="_Comma_04 Subsidiary Overview" xfId="141"/>
    <cellStyle name="_Comma_08 Altar Model" xfId="142"/>
    <cellStyle name="_Comma_12 Merger Plans" xfId="143"/>
    <cellStyle name="_Comma_accretion dilution analysis" xfId="144"/>
    <cellStyle name="_Comma_Acquisition Ops 3" xfId="145"/>
    <cellStyle name="_Comma_ADLAC Capital Structure Model-v2" xfId="146"/>
    <cellStyle name="_Comma_AVP" xfId="147"/>
    <cellStyle name="_Comma_Book1" xfId="148"/>
    <cellStyle name="_Comma_Book1_08 Altar Model" xfId="149"/>
    <cellStyle name="_Comma_Book2" xfId="150"/>
    <cellStyle name="_Comma_buyer_analysis" xfId="151"/>
    <cellStyle name="_Comma_Catherine Historical Financials ('94 - '06)" xfId="152"/>
    <cellStyle name="_Comma_CC Tracking Model 10-feb (nov results)" xfId="153"/>
    <cellStyle name="_Comma_CC Tracking Model 13-feb (dec results)" xfId="154"/>
    <cellStyle name="_Comma_Chart LBO model 07-24-03" xfId="155"/>
    <cellStyle name="_Comma_Columbia Entertainment Model FINAL" xfId="156"/>
    <cellStyle name="_Comma_Comparative Balance Sheets" xfId="157"/>
    <cellStyle name="_Comma_CSC with WACC" xfId="158"/>
    <cellStyle name="_Comma_DCF Analysis" xfId="159"/>
    <cellStyle name="_Comma_Eagle Ridge Cash Flow 01-10-02_GS" xfId="160"/>
    <cellStyle name="_Comma_Final Canadian Bank Comp (sent to IBD)FORM" xfId="161"/>
    <cellStyle name="_Comma_Financial Comp to Mgmt Projections 02" xfId="162"/>
    <cellStyle name="_Comma_Financials" xfId="163"/>
    <cellStyle name="_Comma_Financials from OM" xfId="164"/>
    <cellStyle name="_Comma_Financials From OM and Audited Financials" xfId="165"/>
    <cellStyle name="_Comma_Football Field" xfId="166"/>
    <cellStyle name="_Comma_GS research model" xfId="167"/>
    <cellStyle name="_Comma_IBES_EPS_Estimates" xfId="168"/>
    <cellStyle name="_Comma_Initial Build" xfId="169"/>
    <cellStyle name="_Comma_LBO (Post IM)" xfId="170"/>
    <cellStyle name="_Comma_Master_Telecom_Equipment_CSCb" xfId="171"/>
    <cellStyle name="_Comma_Meadowsv3" xfId="172"/>
    <cellStyle name="_Comma_Merger Model - Exec" xfId="173"/>
    <cellStyle name="_Comma_merger plans" xfId="174"/>
    <cellStyle name="_Comma_MotLion Projections may" xfId="175"/>
    <cellStyle name="_Comma_Old Life CSC" xfId="176"/>
    <cellStyle name="_Comma_pace_merger plans" xfId="177"/>
    <cellStyle name="_Comma_Palm Model 10_05" xfId="178"/>
    <cellStyle name="_Comma_PNC_PF_2Q_update" xfId="179"/>
    <cellStyle name="_Comma_Potential Strategic Partners" xfId="180"/>
    <cellStyle name="_Comma_Prepaid_Lease_Model_for_AAT_04(1)" xfId="181"/>
    <cellStyle name="_Comma_promote model" xfId="182"/>
    <cellStyle name="_Comma_QVC LBO Model 2-12-03 v3" xfId="183"/>
    <cellStyle name="_Comma_RJB Long LBO LTM" xfId="184"/>
    <cellStyle name="_Comma_RJB Long LBO LTM_Columbia Entertainment Model FINAL" xfId="185"/>
    <cellStyle name="_Comma_Semperit AVP 14-Nov-2002" xfId="186"/>
    <cellStyle name="_Comma_Short_Form_LBO" xfId="187"/>
    <cellStyle name="_Comma_Spectrasite model 02" xfId="188"/>
    <cellStyle name="_Comma_Summary Valuation Analysis" xfId="189"/>
    <cellStyle name="_Comma_Synergies" xfId="190"/>
    <cellStyle name="_Comma_Troon Financials 8-1-02" xfId="191"/>
    <cellStyle name="_Comma_Troon_EBITDA" xfId="192"/>
    <cellStyle name="_Comma_Valuation Overview - June 2001" xfId="193"/>
    <cellStyle name="_Comma_Valuation_Troon dpak 8-5-02 v3" xfId="194"/>
    <cellStyle name="_Comma_Wienerberger AVP 2003-08-15" xfId="195"/>
    <cellStyle name="_Comma_Wienerberger Estimates" xfId="196"/>
    <cellStyle name="_Crusade - Step Up Swap Pricer2" xfId="197"/>
    <cellStyle name="_Currency" xfId="198"/>
    <cellStyle name="_Currency(GBP)" xfId="199"/>
    <cellStyle name="_Currency_01 Detailed Financial Model" xfId="200"/>
    <cellStyle name="_Currency_01 Fig Tech CSC 1Q03" xfId="201"/>
    <cellStyle name="_Currency_02 Financials" xfId="202"/>
    <cellStyle name="_Currency_02 Potential Partner Ability to Pay Analysis2" xfId="203"/>
    <cellStyle name="_Currency_04 Financials" xfId="204"/>
    <cellStyle name="_Currency_04 Subsidiary Overview" xfId="205"/>
    <cellStyle name="_Currency_08 Altar Model" xfId="206"/>
    <cellStyle name="_Currency_12 Akzo 2nd Round Model" xfId="207"/>
    <cellStyle name="_Currency_12 Merger Plans" xfId="208"/>
    <cellStyle name="_Currency_accretion dilution analysis" xfId="209"/>
    <cellStyle name="_Currency_Acquisition Ops 3" xfId="210"/>
    <cellStyle name="_Currency_ADLAC Capital Structure Model-v2" xfId="211"/>
    <cellStyle name="_Currency_AVP" xfId="212"/>
    <cellStyle name="_Currency_AVP - prev. 06 financials" xfId="213"/>
    <cellStyle name="_Currency_avp_Palm Model 10_05" xfId="214"/>
    <cellStyle name="_Currency_bank_csc_Q2_2001_c1" xfId="215"/>
    <cellStyle name="_Currency_Book1" xfId="216"/>
    <cellStyle name="_Currency_Book1_08 Altar Model" xfId="217"/>
    <cellStyle name="_Currency_Book1_1" xfId="218"/>
    <cellStyle name="_Currency_Book2" xfId="219"/>
    <cellStyle name="_Currency_Buyer List" xfId="220"/>
    <cellStyle name="_Currency_buyer_analysis" xfId="221"/>
    <cellStyle name="_Currency_Catherine Historical Financials ('94 - '06)" xfId="222"/>
    <cellStyle name="_Currency_CC Tracking Model 10-feb (nov results)" xfId="223"/>
    <cellStyle name="_Currency_CC Tracking Model 13-feb (dec results)" xfId="224"/>
    <cellStyle name="_Currency_Chart LBO model 07-24-03" xfId="225"/>
    <cellStyle name="_Currency_Columbia Entertainment Model FINAL" xfId="226"/>
    <cellStyle name="_Currency_com_ic_universe_6" xfId="227"/>
    <cellStyle name="_Currency_Comparative Balance Sheets" xfId="228"/>
    <cellStyle name="_Currency_CSC Update_Status of Companies_11_19" xfId="229"/>
    <cellStyle name="_Currency_CSC with WACC" xfId="230"/>
    <cellStyle name="_Currency_CSC_Palm_Sum_of_Parts_4_20_01" xfId="231"/>
    <cellStyle name="_Currency_CSC_Palm_Sum_of_Parts_5_23_01a" xfId="232"/>
    <cellStyle name="_Currency_DCF Analysis" xfId="233"/>
    <cellStyle name="_Currency_Detailed P&amp;L by Product by Region v2" xfId="234"/>
    <cellStyle name="_Currency_Eagle Ridge Cash Flow 01-10-02_GS" xfId="235"/>
    <cellStyle name="_Currency_Euston DCF" xfId="236"/>
    <cellStyle name="_Currency_Final Canadian Bank Comp (sent to IBD)FORM" xfId="237"/>
    <cellStyle name="_Currency_Financial Comp to Mgmt Projections 02" xfId="238"/>
    <cellStyle name="_Currency_Financials" xfId="239"/>
    <cellStyle name="_Currency_Financials from OM" xfId="240"/>
    <cellStyle name="_Currency_Financials From OM and Audited Financials" xfId="241"/>
    <cellStyle name="_Currency_Florida consensus estimates" xfId="242"/>
    <cellStyle name="_Currency_Football Field" xfId="243"/>
    <cellStyle name="_Currency_GS research model" xfId="244"/>
    <cellStyle name="_Currency_IBES_EPS_Estimates" xfId="245"/>
    <cellStyle name="_Currency_Indikatives Bewertungsniveau" xfId="246"/>
    <cellStyle name="_Currency_Initial Build" xfId="247"/>
    <cellStyle name="_Currency_LBO (Post IM)" xfId="248"/>
    <cellStyle name="_Currency_lbo_short_form" xfId="249"/>
    <cellStyle name="_Currency_Master_Telecom_Equipment_CSCb" xfId="250"/>
    <cellStyle name="_Currency_Meadowsv3" xfId="251"/>
    <cellStyle name="_Currency_Merger Model - Exec" xfId="252"/>
    <cellStyle name="_Currency_merger plans" xfId="253"/>
    <cellStyle name="_Currency_monet2.4_temp" xfId="254"/>
    <cellStyle name="_Currency_monet2.8" xfId="255"/>
    <cellStyle name="_Currency_MotLion Projections may" xfId="256"/>
    <cellStyle name="_Currency_Old Life CSC" xfId="257"/>
    <cellStyle name="_Currency_pace_merger plans" xfId="258"/>
    <cellStyle name="_Currency_Palm Model 10_05" xfId="259"/>
    <cellStyle name="_Currency_pdf file" xfId="260"/>
    <cellStyle name="_Currency_PNC_PF_2Q_update" xfId="261"/>
    <cellStyle name="_Currency_Potential Strategic Partners" xfId="262"/>
    <cellStyle name="_Currency_Prepaid_Lease_Model_for_AAT_04(1)" xfId="263"/>
    <cellStyle name="_Currency_promote model" xfId="264"/>
    <cellStyle name="_Currency_QVC LBO Model 2-12-03 v3" xfId="265"/>
    <cellStyle name="_Currency_Relative Contribution Analysis 04" xfId="266"/>
    <cellStyle name="_Currency_RJB Long LBO LTM" xfId="267"/>
    <cellStyle name="_Currency_RJB Long LBO LTM_Columbia Entertainment Model FINAL" xfId="268"/>
    <cellStyle name="_Currency_Royal Kansas  DCF2" xfId="269"/>
    <cellStyle name="_Currency_Semperit AVP 14-Nov-2002" xfId="270"/>
    <cellStyle name="_Currency_Short_Form_LBO" xfId="271"/>
    <cellStyle name="_Currency_Sketch5 - Montana Impact" xfId="272"/>
    <cellStyle name="_Currency_Spectrasite model 02" xfId="273"/>
    <cellStyle name="_Currency_Summary Valuation Analysis" xfId="274"/>
    <cellStyle name="_Currency_Synergies" xfId="275"/>
    <cellStyle name="_Currency_Troon Financials 8-1-02" xfId="276"/>
    <cellStyle name="_Currency_Troon_EBITDA" xfId="277"/>
    <cellStyle name="_Currency_Valuation Overview - June 2001" xfId="278"/>
    <cellStyle name="_Currency_Valuation_Troon dpak 8-5-02 v3" xfId="279"/>
    <cellStyle name="_Currency_Wienerberger AVP 2003-08-15" xfId="280"/>
    <cellStyle name="_Currency_Wienerberger Estimates" xfId="281"/>
    <cellStyle name="_Currency_xratio - historical mkt val" xfId="282"/>
    <cellStyle name="_CurrencySpace" xfId="283"/>
    <cellStyle name="_CurrencySpace_01 Detailed Financial Model" xfId="284"/>
    <cellStyle name="_CurrencySpace_01 Fig Tech CSC 1Q03" xfId="285"/>
    <cellStyle name="_CurrencySpace_02 Financials" xfId="286"/>
    <cellStyle name="_CurrencySpace_02 Potential Partner Ability to Pay Analysis2" xfId="287"/>
    <cellStyle name="_CurrencySpace_02RAP Tables &amp; Charts" xfId="288"/>
    <cellStyle name="_CurrencySpace_04 Financials" xfId="289"/>
    <cellStyle name="_CurrencySpace_04 Subsidiary Overview" xfId="290"/>
    <cellStyle name="_CurrencySpace_08 Altar Model" xfId="291"/>
    <cellStyle name="_CurrencySpace_12 Merger Plans" xfId="292"/>
    <cellStyle name="_CurrencySpace_accretion dilution analysis" xfId="293"/>
    <cellStyle name="_CurrencySpace_Acquisition Ops 3" xfId="294"/>
    <cellStyle name="_CurrencySpace_ADLAC Capital Structure Model-v2" xfId="295"/>
    <cellStyle name="_CurrencySpace_AVP" xfId="296"/>
    <cellStyle name="_CurrencySpace_avp_Palm Model 10_05" xfId="297"/>
    <cellStyle name="_CurrencySpace_Book1" xfId="298"/>
    <cellStyle name="_CurrencySpace_Book1_08 Altar Model" xfId="299"/>
    <cellStyle name="_CurrencySpace_Book1_Merger Plan 2-10-04 GSIBDv3" xfId="300"/>
    <cellStyle name="_CurrencySpace_Book2" xfId="301"/>
    <cellStyle name="_CurrencySpace_buyer_analysis" xfId="302"/>
    <cellStyle name="_CurrencySpace_Catherine Historical Financials ('94 - '06)" xfId="303"/>
    <cellStyle name="_CurrencySpace_CC Tracking Model 10-feb (nov results)" xfId="304"/>
    <cellStyle name="_CurrencySpace_CC Tracking Model 13-feb (dec results)" xfId="305"/>
    <cellStyle name="_CurrencySpace_Chart LBO model 07-24-03" xfId="306"/>
    <cellStyle name="_CurrencySpace_Columbia Entertainment Model FINAL" xfId="307"/>
    <cellStyle name="_CurrencySpace_com_ic_universe_6" xfId="308"/>
    <cellStyle name="_CurrencySpace_Comparative Balance Sheets" xfId="309"/>
    <cellStyle name="_CurrencySpace_CSC Update_Status of Companies_11_19" xfId="310"/>
    <cellStyle name="_CurrencySpace_CSC with WACC" xfId="311"/>
    <cellStyle name="_CurrencySpace_CSC_Palm_Sum_of_Parts_4_20_01" xfId="312"/>
    <cellStyle name="_CurrencySpace_CSC_Palm_Sum_of_Parts_5_23_01a" xfId="313"/>
    <cellStyle name="_CurrencySpace_DCF Analysis" xfId="314"/>
    <cellStyle name="_CurrencySpace_Eagle Ridge Cash Flow 01-10-02_GS" xfId="315"/>
    <cellStyle name="_CurrencySpace_Final Canadian Bank Comp (sent to IBD)FORM" xfId="316"/>
    <cellStyle name="_CurrencySpace_Financial Comp to Mgmt Projections 02" xfId="317"/>
    <cellStyle name="_CurrencySpace_Financials" xfId="318"/>
    <cellStyle name="_CurrencySpace_Financials from OM" xfId="319"/>
    <cellStyle name="_CurrencySpace_Financials From OM and Audited Financials" xfId="320"/>
    <cellStyle name="_CurrencySpace_Football Field" xfId="321"/>
    <cellStyle name="_CurrencySpace_GS research model" xfId="322"/>
    <cellStyle name="_CurrencySpace_IBES_EPS_Estimates" xfId="323"/>
    <cellStyle name="_CurrencySpace_Initial Build" xfId="324"/>
    <cellStyle name="_CurrencySpace_LBO (Post IM)" xfId="325"/>
    <cellStyle name="_CurrencySpace_Master_Telecom_Equipment_CSCb" xfId="326"/>
    <cellStyle name="_CurrencySpace_Meadowsv3" xfId="327"/>
    <cellStyle name="_CurrencySpace_Merger Model - Exec" xfId="328"/>
    <cellStyle name="_CurrencySpace_merger plans" xfId="329"/>
    <cellStyle name="_CurrencySpace_monet2.4" xfId="330"/>
    <cellStyle name="_CurrencySpace_monet2.4_temp" xfId="331"/>
    <cellStyle name="_CurrencySpace_monet2.8" xfId="332"/>
    <cellStyle name="_CurrencySpace_MotLion Projections may" xfId="333"/>
    <cellStyle name="_CurrencySpace_Old Life CSC" xfId="334"/>
    <cellStyle name="_CurrencySpace_pace_merger plans" xfId="335"/>
    <cellStyle name="_CurrencySpace_Palm Model 10_05" xfId="336"/>
    <cellStyle name="_CurrencySpace_pdf file" xfId="337"/>
    <cellStyle name="_CurrencySpace_PNC_PF_2Q_update" xfId="338"/>
    <cellStyle name="_CurrencySpace_Potential Strategic Partners" xfId="339"/>
    <cellStyle name="_CurrencySpace_Prepaid_Lease_Model_for_AAT_04(1)" xfId="340"/>
    <cellStyle name="_CurrencySpace_promote model" xfId="341"/>
    <cellStyle name="_CurrencySpace_QVC LBO Model 2-12-03 v3" xfId="342"/>
    <cellStyle name="_CurrencySpace_RJB Long LBO LTM" xfId="343"/>
    <cellStyle name="_CurrencySpace_RJB Long LBO LTM_Columbia Entertainment Model FINAL" xfId="344"/>
    <cellStyle name="_CurrencySpace_Semperit AVP 14-Nov-2002" xfId="345"/>
    <cellStyle name="_CurrencySpace_Short_Form_LBO" xfId="346"/>
    <cellStyle name="_CurrencySpace_Spectrasite model 02" xfId="347"/>
    <cellStyle name="_CurrencySpace_Stallion Analysis_a" xfId="348"/>
    <cellStyle name="_CurrencySpace_Summary Valuation Analysis" xfId="349"/>
    <cellStyle name="_CurrencySpace_Synergies" xfId="350"/>
    <cellStyle name="_CurrencySpace_Troon Financials 8-1-02" xfId="351"/>
    <cellStyle name="_CurrencySpace_Troon_EBITDA" xfId="352"/>
    <cellStyle name="_CurrencySpace_Valuation Overview - June 2001" xfId="353"/>
    <cellStyle name="_CurrencySpace_Valuation_Troon dpak 8-5-02 v3" xfId="354"/>
    <cellStyle name="_CurrencySpace_Wienerberger AVP 2003-08-15" xfId="355"/>
    <cellStyle name="_CurrencySpace_Wienerberger Estimates" xfId="356"/>
    <cellStyle name="_date" xfId="357"/>
    <cellStyle name="_Debt Qtr" xfId="358"/>
    <cellStyle name="_Depn Qtr" xfId="359"/>
    <cellStyle name="_Dollar" xfId="360"/>
    <cellStyle name="_e-plus debt - Machado1" xfId="361"/>
    <cellStyle name="_Euro" xfId="362"/>
    <cellStyle name="_Euro_accretion dilution analysis" xfId="363"/>
    <cellStyle name="_Euro_Columbia Entertainment Model FINAL" xfId="364"/>
    <cellStyle name="_Euro_CSC_Palm_Sum_of_Parts_5_23_01a" xfId="365"/>
    <cellStyle name="_Euro_Financials Layout dpak 9-26-01 v1" xfId="366"/>
    <cellStyle name="_Euro_IBES_EPS_Estimates" xfId="367"/>
    <cellStyle name="_Euro_Meadowsv3" xfId="368"/>
    <cellStyle name="_Euro_Palm Model 10_05" xfId="369"/>
    <cellStyle name="_Euro_Potential Strategic Partners" xfId="370"/>
    <cellStyle name="_Euro_Simple Merger Plans" xfId="371"/>
    <cellStyle name="_GBP" xfId="372"/>
    <cellStyle name="_Heading" xfId="373"/>
    <cellStyle name="_Heading_04 Altar P&amp;L Buildup" xfId="374"/>
    <cellStyle name="_Heading_09 Cooper LBO" xfId="375"/>
    <cellStyle name="_Heading_Book1" xfId="376"/>
    <cellStyle name="_Heading_Build-up by Segment" xfId="377"/>
    <cellStyle name="_Heading_Comps 24May02_Final" xfId="378"/>
    <cellStyle name="_Heading_Cooper Model 25v1" xfId="379"/>
    <cellStyle name="_Heading_Corporate and restructuring charges" xfId="380"/>
    <cellStyle name="_Heading_Expenses by Division" xfId="381"/>
    <cellStyle name="_Heading_Final Canadian Bank Comp (sent to IBD)FORM" xfId="382"/>
    <cellStyle name="_Heading_GS research model" xfId="383"/>
    <cellStyle name="_Heading_Initial Build" xfId="384"/>
    <cellStyle name="_Heading_lbo_long_model" xfId="385"/>
    <cellStyle name="_Heading_MAXF historical financials" xfId="386"/>
    <cellStyle name="_Heading_Output Pages" xfId="387"/>
    <cellStyle name="_Heading_Output Pagesv2" xfId="388"/>
    <cellStyle name="_Heading_PL Consolidated (2003)" xfId="389"/>
    <cellStyle name="_Heading_Prepaid Lease Model" xfId="390"/>
    <cellStyle name="_Heading_Prepaid_Lease_Model_for_AAT_04(1)" xfId="391"/>
    <cellStyle name="_Heading_prestemp" xfId="392"/>
    <cellStyle name="_Heading_Revenue Build-up" xfId="393"/>
    <cellStyle name="_Heading_Semperit AVP 14-Nov-2002" xfId="394"/>
    <cellStyle name="_Heading_Short_Form_LBO" xfId="395"/>
    <cellStyle name="_Heading_Summary Financials 04" xfId="396"/>
    <cellStyle name="_Heading_Summary P&amp;L" xfId="397"/>
    <cellStyle name="_Heading_Wienerberger AVP 2003-08-15" xfId="398"/>
    <cellStyle name="_Heading_Wienerberger Estimates" xfId="399"/>
    <cellStyle name="_Headline" xfId="400"/>
    <cellStyle name="_Highlight" xfId="401"/>
    <cellStyle name="_Highlight_accretion dilution analysis" xfId="402"/>
    <cellStyle name="_Highlight_Assumptions" xfId="403"/>
    <cellStyle name="_Highlight_Caroline Model" xfId="404"/>
    <cellStyle name="_Highlight_Columbia Entertainment Model FINAL" xfId="405"/>
    <cellStyle name="_Highlight_Comps 24May02_Final" xfId="406"/>
    <cellStyle name="_Highlight_CSC_Palm_Sum_of_Parts_5_23_01a" xfId="407"/>
    <cellStyle name="_Highlight_Expenses_V6" xfId="408"/>
    <cellStyle name="_Highlight_Financials" xfId="409"/>
    <cellStyle name="_Highlight_Financials Layout dpak 9-26-01 v1" xfId="410"/>
    <cellStyle name="_Highlight_GS Long Form Model3 7-23-02 TROON v34" xfId="411"/>
    <cellStyle name="_Highlight_Historical Financials" xfId="412"/>
    <cellStyle name="_Highlight_IBES_EPS_Estimates" xfId="413"/>
    <cellStyle name="_Highlight_Lease Expiration Model" xfId="414"/>
    <cellStyle name="_Highlight_Management Numbers Linked" xfId="415"/>
    <cellStyle name="_Highlight_Meadowsv3" xfId="416"/>
    <cellStyle name="_Highlight_ModelDrivers1" xfId="417"/>
    <cellStyle name="_Highlight_Original Masters2002 Base Case Model 2-12-03 v1" xfId="418"/>
    <cellStyle name="_Highlight_Palm Model 10_05" xfId="419"/>
    <cellStyle name="_Highlight_PFOwnership" xfId="420"/>
    <cellStyle name="_Highlight_Potential Strategic Partners" xfId="421"/>
    <cellStyle name="_Highlight_Prospective Asset Sales v42" xfId="422"/>
    <cellStyle name="_Highlight_Simple Merger Plans" xfId="423"/>
    <cellStyle name="_Highlight_Troon DCF Model 8-13-02 v1" xfId="424"/>
    <cellStyle name="_Highlight_Updated LIBOR Curve from Marius Jungerhans 8-16-02" xfId="425"/>
    <cellStyle name="_KPN Fixed" xfId="426"/>
    <cellStyle name="_Merger Plan 2-10-04 GSIBDv3" xfId="427"/>
    <cellStyle name="_millennium model v23(to banks)" xfId="428"/>
    <cellStyle name="_Month" xfId="429"/>
    <cellStyle name="_Multiple" xfId="430"/>
    <cellStyle name="_Multiple_01 Detailed Financial Model" xfId="431"/>
    <cellStyle name="_Multiple_01 Fig Tech CSC 1Q03" xfId="432"/>
    <cellStyle name="_Multiple_02 Potential Partner Ability to Pay Analysis2" xfId="433"/>
    <cellStyle name="_Multiple_02RAP Tables &amp; Charts" xfId="434"/>
    <cellStyle name="_Multiple_04 Altar P&amp;L Buildup" xfId="435"/>
    <cellStyle name="_Multiple_04 Subsidiary Overview" xfId="436"/>
    <cellStyle name="_Multiple_08 Altar Model" xfId="437"/>
    <cellStyle name="_Multiple_09 Cooper LBO" xfId="438"/>
    <cellStyle name="_Multiple_12 Merger Plans" xfId="439"/>
    <cellStyle name="_Multiple_accretion dilution analysis" xfId="440"/>
    <cellStyle name="_Multiple_Acquisition Ops 3" xfId="441"/>
    <cellStyle name="_Multiple_ADLAC Capital Structure Model-v2" xfId="442"/>
    <cellStyle name="_Multiple_Appliances Metrics for Leverage Finance" xfId="443"/>
    <cellStyle name="_Multiple_Asset_Management_CSC_Updated_06_26_2002" xfId="444"/>
    <cellStyle name="_Multiple_AVP" xfId="445"/>
    <cellStyle name="_Multiple_AVP - prev. 06 financials" xfId="446"/>
    <cellStyle name="_Multiple_avp_Merger Plan 2-10-04 GSIBDv3" xfId="447"/>
    <cellStyle name="_Multiple_avp_Palm Model 10_05" xfId="448"/>
    <cellStyle name="_Multiple_Bank &amp; Thrift Buyer Merger Plan(AutoPrice2000)" xfId="449"/>
    <cellStyle name="_Multiple_bank_csc_Q1_2001" xfId="450"/>
    <cellStyle name="_Multiple_bank_csc_Q2_2001" xfId="451"/>
    <cellStyle name="_Multiple_bank_csc_Q2_2001_c1" xfId="452"/>
    <cellStyle name="_Multiple_Book1" xfId="453"/>
    <cellStyle name="_Multiple_Book1_08 Altar Model" xfId="454"/>
    <cellStyle name="_Multiple_Book1_1" xfId="455"/>
    <cellStyle name="_Multiple_Book1_Merger Plan 2-10-04 GSIBDv3" xfId="456"/>
    <cellStyle name="_Multiple_Book2" xfId="457"/>
    <cellStyle name="_Multiple_Borders Model 11-11-03 mezz v6" xfId="458"/>
    <cellStyle name="_Multiple_Build-up by Segment" xfId="459"/>
    <cellStyle name="_Multiple_buyer_analysis" xfId="460"/>
    <cellStyle name="_Multiple_Catherine Historical Financials ('94 - '06)" xfId="461"/>
    <cellStyle name="_Multiple_CC Tracking Model 10-feb (nov results)" xfId="462"/>
    <cellStyle name="_Multiple_CC Tracking Model 13-feb (dec results)" xfId="463"/>
    <cellStyle name="_Multiple_Chart LBO model 07-24-03" xfId="464"/>
    <cellStyle name="_Multiple_Charter LBO model 07-25-03" xfId="465"/>
    <cellStyle name="_Multiple_Columbia Entertainment Model FINAL" xfId="466"/>
    <cellStyle name="_Multiple_com_ic_universe_6" xfId="467"/>
    <cellStyle name="_Multiple_Comparative Balance Sheets" xfId="468"/>
    <cellStyle name="_Multiple_Comparison of GS vs TRP base cases" xfId="469"/>
    <cellStyle name="_Multiple_Corporate and restructuring charges" xfId="470"/>
    <cellStyle name="_Multiple_Cross Dock Projections v3" xfId="471"/>
    <cellStyle name="_Multiple_csc" xfId="472"/>
    <cellStyle name="_Multiple_CSC Update_Status of Companies_11_19" xfId="473"/>
    <cellStyle name="_Multiple_CSC with WACC" xfId="474"/>
    <cellStyle name="_Multiple_CSC_Palm_Sum_of_Parts_4_20_01" xfId="475"/>
    <cellStyle name="_Multiple_CSC_Palm_Sum_of_Parts_5_23_01a" xfId="476"/>
    <cellStyle name="_Multiple_DCF Analysis" xfId="477"/>
    <cellStyle name="_Multiple_discussion" xfId="478"/>
    <cellStyle name="_Multiple_Eagle Ridge Cash Flow 01-10-02_GS" xfId="479"/>
    <cellStyle name="_Multiple_Expenses by Division" xfId="480"/>
    <cellStyle name="_Multiple_Final Canadian Bank Comp (sent to IBD)FORM" xfId="481"/>
    <cellStyle name="_Multiple_Financial Buildup 6-18-03 v7" xfId="482"/>
    <cellStyle name="_Multiple_Financial Comp to Mgmt Projections 02" xfId="483"/>
    <cellStyle name="_Multiple_Financials" xfId="484"/>
    <cellStyle name="_Multiple_Financials from OM" xfId="485"/>
    <cellStyle name="_Multiple_Financials From OM and Audited Financials" xfId="486"/>
    <cellStyle name="_Multiple_Financials_3" xfId="487"/>
    <cellStyle name="_Multiple_Football Field" xfId="488"/>
    <cellStyle name="_Multiple_GS research model" xfId="489"/>
    <cellStyle name="_Multiple_IBES_EPS_Estimates" xfId="490"/>
    <cellStyle name="_Multiple_Initial Build" xfId="491"/>
    <cellStyle name="_Multiple_LBO (Post IM)" xfId="492"/>
    <cellStyle name="_Multiple_march_21_meeting" xfId="493"/>
    <cellStyle name="_Multiple_Master_Telecom_Equipment_CSCb" xfId="494"/>
    <cellStyle name="_Multiple_Meadowsv3" xfId="495"/>
    <cellStyle name="_Multiple_Merger Model - Exec" xfId="496"/>
    <cellStyle name="_Multiple_Merger model_new" xfId="497"/>
    <cellStyle name="_Multiple_Merger model_new_ability to pay" xfId="498"/>
    <cellStyle name="_Multiple_Merger Plan 2-10-04 GSIBDv3" xfId="499"/>
    <cellStyle name="_Multiple_merger plans" xfId="500"/>
    <cellStyle name="_Multiple_model_bk" xfId="501"/>
    <cellStyle name="_Multiple_monet_final_w_output" xfId="502"/>
    <cellStyle name="_Multiple_monet2.4" xfId="503"/>
    <cellStyle name="_Multiple_monet2.4_temp" xfId="504"/>
    <cellStyle name="_Multiple_monet2.8" xfId="505"/>
    <cellStyle name="_Multiple_MotLion Projections may" xfId="506"/>
    <cellStyle name="_Multiple_Neptune Ammortization Analysis 8-6-03" xfId="507"/>
    <cellStyle name="_Multiple_Old Life CSC" xfId="508"/>
    <cellStyle name="_Multiple_Other Category Breaidown 7-26-03 v1" xfId="509"/>
    <cellStyle name="_Multiple_Output Pages" xfId="510"/>
    <cellStyle name="_Multiple_Output Pagesv2" xfId="511"/>
    <cellStyle name="_Multiple_pace_merger plans" xfId="512"/>
    <cellStyle name="_Multiple_Palm Model 10_05" xfId="513"/>
    <cellStyle name="_Multiple_pdf file" xfId="514"/>
    <cellStyle name="_Multiple_PIA LBO Short Form" xfId="515"/>
    <cellStyle name="_Multiple_PNC_PF_2Q_update" xfId="516"/>
    <cellStyle name="_Multiple_Potential Strategic Partners" xfId="517"/>
    <cellStyle name="_Multiple_Prepaid_Lease_Model_for_AAT_04(1)" xfId="518"/>
    <cellStyle name="_Multiple_Projections--Management (Data Room)v6" xfId="519"/>
    <cellStyle name="_Multiple_promote model" xfId="520"/>
    <cellStyle name="_Multiple_QVC LBO Model 2-12-03 v3" xfId="521"/>
    <cellStyle name="_Multiple_RJB Long LBO LTM" xfId="522"/>
    <cellStyle name="_Multiple_RJB Long LBO LTM_Columbia Entertainment Model FINAL" xfId="523"/>
    <cellStyle name="_Multiple_Semperit AVP 14-Nov-2002" xfId="524"/>
    <cellStyle name="_Multiple_Short_Form_LBO" xfId="525"/>
    <cellStyle name="_Multiple_Sources and Uses FINAL dpakedit v2" xfId="526"/>
    <cellStyle name="_Multiple_Spectrasite model 02" xfId="527"/>
    <cellStyle name="_Multiple_Summary P&amp;L" xfId="528"/>
    <cellStyle name="_Multiple_Summary Valuation Analysis" xfId="529"/>
    <cellStyle name="_Multiple_Synergies" xfId="530"/>
    <cellStyle name="_Multiple_Troon DCF Model 8-13-02 v1" xfId="531"/>
    <cellStyle name="_Multiple_Troon Financials 8-1-02" xfId="532"/>
    <cellStyle name="_Multiple_Troon LLC FS dpakedit 8-7-02" xfId="533"/>
    <cellStyle name="_Multiple_Troon LLC FS dpakedit 8-7-02 v3" xfId="534"/>
    <cellStyle name="_Multiple_Troon LLC FS dpakedit 8-7-02 v4" xfId="535"/>
    <cellStyle name="_Multiple_Troon_EBITDA" xfId="536"/>
    <cellStyle name="_Multiple_Valuation Overview - June 2001" xfId="537"/>
    <cellStyle name="_Multiple_Valuation_Troon dpak 8-5-02 v3" xfId="538"/>
    <cellStyle name="_Multiple_Wienerberger AVP 2003-08-15" xfId="539"/>
    <cellStyle name="_Multiple_Wienerberger Estimates" xfId="540"/>
    <cellStyle name="_MultipleSpace" xfId="541"/>
    <cellStyle name="_MultipleSpace_01 Detailed Financial Model" xfId="542"/>
    <cellStyle name="_MultipleSpace_01 Fig Tech CSC 1Q03" xfId="543"/>
    <cellStyle name="_MultipleSpace_02 Potential Partner Ability to Pay Analysis2" xfId="544"/>
    <cellStyle name="_MultipleSpace_04 Subsidiary Overview" xfId="545"/>
    <cellStyle name="_MultipleSpace_08 Altar Model" xfId="546"/>
    <cellStyle name="_MultipleSpace_12 Merger Plans" xfId="547"/>
    <cellStyle name="_MultipleSpace_accretion dilution analysis" xfId="548"/>
    <cellStyle name="_MultipleSpace_Acquisition Ops 3" xfId="549"/>
    <cellStyle name="_MultipleSpace_ADLAC Capital Structure Model-v2" xfId="550"/>
    <cellStyle name="_MultipleSpace_AVP" xfId="551"/>
    <cellStyle name="_MultipleSpace_AVP - prev. 06 financials" xfId="552"/>
    <cellStyle name="_MultipleSpace_avp_Merger Plan 2-10-04 GSIBDv3" xfId="553"/>
    <cellStyle name="_MultipleSpace_avp_Palm Model 10_05" xfId="554"/>
    <cellStyle name="_MultipleSpace_bank_csc_Q1_2001" xfId="555"/>
    <cellStyle name="_MultipleSpace_bank_csc_Q2_2001_c1" xfId="556"/>
    <cellStyle name="_MultipleSpace_Book1" xfId="557"/>
    <cellStyle name="_MultipleSpace_Book1_08 Altar Model" xfId="558"/>
    <cellStyle name="_MultipleSpace_Book1_Merger Plan 2-10-04 GSIBDv3" xfId="559"/>
    <cellStyle name="_MultipleSpace_Book2" xfId="560"/>
    <cellStyle name="_MultipleSpace_buyer_analysis" xfId="561"/>
    <cellStyle name="_MultipleSpace_Catherine Historical Financials ('94 - '06)" xfId="562"/>
    <cellStyle name="_MultipleSpace_CC Tracking Model 10-feb (nov results)" xfId="563"/>
    <cellStyle name="_MultipleSpace_CC Tracking Model 13-feb (dec results)" xfId="564"/>
    <cellStyle name="_MultipleSpace_Chart LBO model 07-24-03" xfId="565"/>
    <cellStyle name="_MultipleSpace_Columbia Entertainment Model FINAL" xfId="566"/>
    <cellStyle name="_MultipleSpace_com_ic_universe_6" xfId="567"/>
    <cellStyle name="_MultipleSpace_Comparative Balance Sheets" xfId="568"/>
    <cellStyle name="_MultipleSpace_csc" xfId="569"/>
    <cellStyle name="_MultipleSpace_CSC Update_Status of Companies_11_19" xfId="570"/>
    <cellStyle name="_MultipleSpace_CSC with WACC" xfId="571"/>
    <cellStyle name="_MultipleSpace_CSC_Palm_Sum_of_Parts_4_20_01" xfId="572"/>
    <cellStyle name="_MultipleSpace_CSC_Palm_Sum_of_Parts_5_23_01a" xfId="573"/>
    <cellStyle name="_MultipleSpace_DCF Analysis" xfId="574"/>
    <cellStyle name="_MultipleSpace_Eagle Ridge Cash Flow 01-10-02_GS" xfId="575"/>
    <cellStyle name="_MultipleSpace_Final Canadian Bank Comp (sent to IBD)FORM" xfId="576"/>
    <cellStyle name="_MultipleSpace_Financial Comp to Mgmt Projections 02" xfId="577"/>
    <cellStyle name="_MultipleSpace_Financials" xfId="578"/>
    <cellStyle name="_MultipleSpace_Financials from OM" xfId="579"/>
    <cellStyle name="_MultipleSpace_Financials From OM and Audited Financials" xfId="580"/>
    <cellStyle name="_MultipleSpace_Football Field" xfId="581"/>
    <cellStyle name="_MultipleSpace_GS research model" xfId="582"/>
    <cellStyle name="_MultipleSpace_IBES_EPS_Estimates" xfId="583"/>
    <cellStyle name="_MultipleSpace_Initial Build" xfId="584"/>
    <cellStyle name="_MultipleSpace_LBO (Post IM)" xfId="585"/>
    <cellStyle name="_MultipleSpace_Master_Telecom_Equipment_CSCb" xfId="586"/>
    <cellStyle name="_MultipleSpace_Meadowsv3" xfId="587"/>
    <cellStyle name="_MultipleSpace_Merger Model - Exec" xfId="588"/>
    <cellStyle name="_MultipleSpace_merger plans" xfId="589"/>
    <cellStyle name="_MultipleSpace_model_bk" xfId="590"/>
    <cellStyle name="_MultipleSpace_monet_final_w_output" xfId="591"/>
    <cellStyle name="_MultipleSpace_monet2.4" xfId="592"/>
    <cellStyle name="_MultipleSpace_monet2.4_temp" xfId="593"/>
    <cellStyle name="_MultipleSpace_monet2.8" xfId="594"/>
    <cellStyle name="_MultipleSpace_MotLion Projections may" xfId="595"/>
    <cellStyle name="_MultipleSpace_Old Life CSC" xfId="596"/>
    <cellStyle name="_MultipleSpace_pace_merger plans" xfId="597"/>
    <cellStyle name="_MultipleSpace_Palm Model 10_05" xfId="598"/>
    <cellStyle name="_MultipleSpace_pdf file" xfId="599"/>
    <cellStyle name="_MultipleSpace_PNC_PF_2Q_update" xfId="600"/>
    <cellStyle name="_MultipleSpace_Potential Strategic Partners" xfId="601"/>
    <cellStyle name="_MultipleSpace_Prepaid_Lease_Model_for_AAT_04(1)" xfId="602"/>
    <cellStyle name="_MultipleSpace_promote model" xfId="603"/>
    <cellStyle name="_MultipleSpace_QVC LBO Model 2-12-03 v3" xfId="604"/>
    <cellStyle name="_MultipleSpace_RJB Long LBO LTM" xfId="605"/>
    <cellStyle name="_MultipleSpace_RJB Long LBO LTM_Columbia Entertainment Model FINAL" xfId="606"/>
    <cellStyle name="_MultipleSpace_Semperit AVP 14-Nov-2002" xfId="607"/>
    <cellStyle name="_MultipleSpace_Short_Form_LBO" xfId="608"/>
    <cellStyle name="_MultipleSpace_Spectrasite model 02" xfId="609"/>
    <cellStyle name="_MultipleSpace_Summary Valuation Analysis" xfId="610"/>
    <cellStyle name="_MultipleSpace_Synergies" xfId="611"/>
    <cellStyle name="_MultipleSpace_Troon DCF Model 8-13-02 v1" xfId="612"/>
    <cellStyle name="_MultipleSpace_Troon Financials 8-1-02" xfId="613"/>
    <cellStyle name="_MultipleSpace_Troon LLC FS dpakedit 8-7-02" xfId="614"/>
    <cellStyle name="_MultipleSpace_Troon LLC FS dpakedit 8-7-02 v3" xfId="615"/>
    <cellStyle name="_MultipleSpace_Troon LLC FS dpakedit 8-7-02 v4" xfId="616"/>
    <cellStyle name="_MultipleSpace_Troon_EBITDA" xfId="617"/>
    <cellStyle name="_MultipleSpace_Valuation Overview - June 2001" xfId="618"/>
    <cellStyle name="_MultipleSpace_Valuation_Troon dpak 8-5-02 v3" xfId="619"/>
    <cellStyle name="_MultipleSpace_Wienerberger AVP 2003-08-15" xfId="620"/>
    <cellStyle name="_MultipleSpace_Wienerberger Estimates" xfId="621"/>
    <cellStyle name="_Noble House - Full Model_25062006_v29_TK" xfId="622"/>
    <cellStyle name="_Percent" xfId="623"/>
    <cellStyle name="_Percent_Acquisition Ops 3" xfId="624"/>
    <cellStyle name="_Percent_AVP" xfId="625"/>
    <cellStyle name="_Percent_Book1" xfId="626"/>
    <cellStyle name="_Percent_Columbia Entertainment Model FINAL" xfId="627"/>
    <cellStyle name="_Percent_Comparative Balance Sheets" xfId="628"/>
    <cellStyle name="_Percent_CSC with WACC" xfId="629"/>
    <cellStyle name="_Percent_Master_Telecom_Equipment_CSCb" xfId="630"/>
    <cellStyle name="_Percent_Meadowsv3" xfId="631"/>
    <cellStyle name="_Percent_Merger Model - Exec" xfId="632"/>
    <cellStyle name="_Percent_merger plans" xfId="633"/>
    <cellStyle name="_Percent_monet2.4" xfId="634"/>
    <cellStyle name="_Percent_monet2.4_temp" xfId="635"/>
    <cellStyle name="_Percent_monet2.8" xfId="636"/>
    <cellStyle name="_Percent_MotLion Projections may" xfId="637"/>
    <cellStyle name="_Percent_pace_merger plans" xfId="638"/>
    <cellStyle name="_Percent_Palm Model 10_05" xfId="639"/>
    <cellStyle name="_Percent_pdf file" xfId="640"/>
    <cellStyle name="_Percent_Sources and Uses FINAL dpakedit v2" xfId="641"/>
    <cellStyle name="_Percent_Valuation Overview - June 2001" xfId="642"/>
    <cellStyle name="_Percent_Valuation_Troon dpak 8-5-02 v3" xfId="643"/>
    <cellStyle name="_PercentReal" xfId="644"/>
    <cellStyle name="_PercentReal_bs_avp" xfId="645"/>
    <cellStyle name="_percentReal_monet_final_w_output" xfId="646"/>
    <cellStyle name="_PercentSpace" xfId="647"/>
    <cellStyle name="_PercentSpace_Acquisition Ops 3" xfId="648"/>
    <cellStyle name="_PercentSpace_AVP" xfId="649"/>
    <cellStyle name="_PercentSpace_Book1" xfId="650"/>
    <cellStyle name="_PercentSpace_Book1_Merger Plan 2-10-04 GSIBDv3" xfId="651"/>
    <cellStyle name="_PercentSpace_Columbia Entertainment Model FINAL" xfId="652"/>
    <cellStyle name="_PercentSpace_Comparative Balance Sheets" xfId="653"/>
    <cellStyle name="_PercentSpace_CSC with WACC" xfId="654"/>
    <cellStyle name="_PercentSpace_Master_Telecom_Equipment_CSCb" xfId="655"/>
    <cellStyle name="_PercentSpace_Meadowsv3" xfId="656"/>
    <cellStyle name="_PercentSpace_Merger Model - Exec" xfId="657"/>
    <cellStyle name="_PercentSpace_merger plans" xfId="658"/>
    <cellStyle name="_PercentSpace_monet2.4" xfId="659"/>
    <cellStyle name="_PercentSpace_monet2.4_temp" xfId="660"/>
    <cellStyle name="_PercentSpace_monet2.8" xfId="661"/>
    <cellStyle name="_PercentSpace_MotLion Projections may" xfId="662"/>
    <cellStyle name="_PercentSpace_pace_merger plans" xfId="663"/>
    <cellStyle name="_PercentSpace_Palm Model 10_05" xfId="664"/>
    <cellStyle name="_PercentSpace_pdf file" xfId="665"/>
    <cellStyle name="_PercentSpace_Projections--Management (Data Room)v6" xfId="666"/>
    <cellStyle name="_PercentSpace_RJB Long LBO LTM" xfId="667"/>
    <cellStyle name="_PercentSpace_RJB Long LBO LTM_Columbia Entertainment Model FINAL" xfId="668"/>
    <cellStyle name="_PercentSpace_Sources and Uses FINAL dpakedit v2" xfId="669"/>
    <cellStyle name="_PercentSpace_Valuation Overview - June 2001" xfId="670"/>
    <cellStyle name="_PercentSpace_Valuation_Troon dpak 8-5-02 v3" xfId="671"/>
    <cellStyle name="_Q - Acc" xfId="672"/>
    <cellStyle name="_QCash" xfId="673"/>
    <cellStyle name="_QDebt" xfId="674"/>
    <cellStyle name="_QDebt_1" xfId="675"/>
    <cellStyle name="_QDepn" xfId="676"/>
    <cellStyle name="_QEquity" xfId="677"/>
    <cellStyle name="_QOps Cannery" xfId="678"/>
    <cellStyle name="_QTax" xfId="679"/>
    <cellStyle name="_Sources and Uses FINAL dpakedit v2" xfId="680"/>
    <cellStyle name="_SubHeading" xfId="681"/>
    <cellStyle name="_SubHeading_01 model" xfId="682"/>
    <cellStyle name="_SubHeading_02 Potential Partner Ability to Pay Analysis2" xfId="683"/>
    <cellStyle name="_SubHeading_04 Altar P&amp;L Buildup" xfId="684"/>
    <cellStyle name="_SubHeading_09 Cooper LBO" xfId="685"/>
    <cellStyle name="_SubHeading_12 Merger Plans" xfId="686"/>
    <cellStyle name="_SubHeading_accretion dilution analysis" xfId="687"/>
    <cellStyle name="_SubHeading_bank_csc_and merger plan4" xfId="688"/>
    <cellStyle name="_SubHeading_bank_csc_Q1_2001" xfId="689"/>
    <cellStyle name="_SubHeading_bank_csc_Q2_2001" xfId="690"/>
    <cellStyle name="_SubHeading_bank_csc_Q2_2001_c1" xfId="691"/>
    <cellStyle name="_SubHeading_Book1" xfId="692"/>
    <cellStyle name="_SubHeading_Book1_08 Altar Model" xfId="693"/>
    <cellStyle name="_SubHeading_Build-up by Segment" xfId="694"/>
    <cellStyle name="_SubHeading_Comps 24May02_Final" xfId="695"/>
    <cellStyle name="_SubHeading_Cooper Model 25v1" xfId="696"/>
    <cellStyle name="_SubHeading_Corporate and restructuring charges" xfId="697"/>
    <cellStyle name="_SubHeading_CSC with WACC" xfId="698"/>
    <cellStyle name="_SubHeading_CSC_Palm_Sum_of_Parts_5_23_01a" xfId="699"/>
    <cellStyle name="_SubHeading_er" xfId="700"/>
    <cellStyle name="_SubHeading_Expenses by Division" xfId="701"/>
    <cellStyle name="_SubHeading_FigTech Merger Model_02" xfId="702"/>
    <cellStyle name="_SubHeading_Final Canadian Bank Comp (sent to IBD)FORM" xfId="703"/>
    <cellStyle name="_SubHeading_Financials Layout dpak 9-26-01 v1" xfId="704"/>
    <cellStyle name="_SubHeading_Football Field" xfId="705"/>
    <cellStyle name="_SubHeading_GS research model" xfId="706"/>
    <cellStyle name="_SubHeading_IBES_EPS_Estimates" xfId="707"/>
    <cellStyle name="_SubHeading_Initial Build" xfId="708"/>
    <cellStyle name="_SubHeading_lbo_long_model" xfId="709"/>
    <cellStyle name="_SubHeading_Master_Telecom_Equipment_CSC_5_9_01_v02" xfId="710"/>
    <cellStyle name="_SubHeading_Master_Telecom_Equipment_CSCb" xfId="711"/>
    <cellStyle name="_SubHeading_MAXF historical financials" xfId="712"/>
    <cellStyle name="_SubHeading_Merger model_new_ability to pay" xfId="713"/>
    <cellStyle name="_SubHeading_Merger Plan 31-Scenario 12" xfId="714"/>
    <cellStyle name="_SubHeading_merger plans_June 1" xfId="715"/>
    <cellStyle name="_SubHeading_model_bk" xfId="716"/>
    <cellStyle name="_SubHeading_monet2.4" xfId="717"/>
    <cellStyle name="_SubHeading_MotLion Projections may" xfId="718"/>
    <cellStyle name="_SubHeading_Output Pages" xfId="719"/>
    <cellStyle name="_SubHeading_Output Pagesv2" xfId="720"/>
    <cellStyle name="_SubHeading_PL Consolidated (2003)" xfId="721"/>
    <cellStyle name="_SubHeading_PNC_merger_plan_divestitures_05" xfId="722"/>
    <cellStyle name="_SubHeading_Potential Strategic Partners" xfId="723"/>
    <cellStyle name="_SubHeading_Prepaid Lease Model" xfId="724"/>
    <cellStyle name="_SubHeading_Prepaid_Lease_Model_for_AAT_04(1)" xfId="725"/>
    <cellStyle name="_SubHeading_prestemp" xfId="726"/>
    <cellStyle name="_SubHeading_prestemp_1" xfId="727"/>
    <cellStyle name="_SubHeading_prestemp_AVP - prev. 06 financials" xfId="728"/>
    <cellStyle name="_SubHeading_prestemp_Palm Model 10_05" xfId="729"/>
    <cellStyle name="_SubHeading_prestemp_PNC_merger_plan_divestitures_05" xfId="730"/>
    <cellStyle name="_SubHeading_prestemp_PNC_PF_2Q_update" xfId="731"/>
    <cellStyle name="_SubHeading_prestemp_Simple Merger Plans" xfId="732"/>
    <cellStyle name="_SubHeading_prestemp_Troon DCF Model 8-13-02 v1" xfId="733"/>
    <cellStyle name="_SubHeading_prestemp_Valuation_Troon dpak 8-5-02 v3" xfId="734"/>
    <cellStyle name="_SubHeading_Revenue Build-up" xfId="735"/>
    <cellStyle name="_SubHeading_Semperit AVP 14-Nov-2002" xfId="736"/>
    <cellStyle name="_SubHeading_Short_Form_LBO" xfId="737"/>
    <cellStyle name="_SubHeading_Simple Merger Plans" xfId="738"/>
    <cellStyle name="_SubHeading_Stallion Analysis_a" xfId="739"/>
    <cellStyle name="_SubHeading_stand_alone_dcf" xfId="740"/>
    <cellStyle name="_SubHeading_Summary Financials 04" xfId="741"/>
    <cellStyle name="_SubHeading_Summary P&amp;L" xfId="742"/>
    <cellStyle name="_SubHeading_Summary Valuation Analysis" xfId="743"/>
    <cellStyle name="_SubHeading_Synergies" xfId="744"/>
    <cellStyle name="_SubHeading_Troon DCF Model 8-13-02 v1" xfId="745"/>
    <cellStyle name="_SubHeading_Troon LLC FS dpakedit 8-7-02" xfId="746"/>
    <cellStyle name="_SubHeading_Troon LLC FS dpakedit 8-7-02 v3" xfId="747"/>
    <cellStyle name="_SubHeading_Troon LLC FS dpakedit 8-7-02 v4" xfId="748"/>
    <cellStyle name="_SubHeading_Valuation_Troon dpak 8-5-02 v3" xfId="749"/>
    <cellStyle name="_SubHeading_Wienerberger AVP 2003-08-15" xfId="750"/>
    <cellStyle name="_SubHeading_Wienerberger Estimates" xfId="751"/>
    <cellStyle name="_Table" xfId="752"/>
    <cellStyle name="_Table_01 model" xfId="753"/>
    <cellStyle name="_Table_02 Potential Partner Ability to Pay Analysis2" xfId="754"/>
    <cellStyle name="_Table_04 Altar P&amp;L Buildup" xfId="755"/>
    <cellStyle name="_Table_04 Subsidiary Overview" xfId="756"/>
    <cellStyle name="_Table_09 Cooper LBO" xfId="757"/>
    <cellStyle name="_Table_12 Merger Plans" xfId="758"/>
    <cellStyle name="_Table_accretion dilution analysis" xfId="759"/>
    <cellStyle name="_Table_ADLAC Capital Structure Model-v2" xfId="760"/>
    <cellStyle name="_Table_bank_csc_and merger plan4" xfId="761"/>
    <cellStyle name="_Table_bank_csc_Q1_2001" xfId="762"/>
    <cellStyle name="_Table_bank_csc_Q2_2001" xfId="763"/>
    <cellStyle name="_Table_bank_csc_Q2_2001_c1" xfId="764"/>
    <cellStyle name="_Table_Book1" xfId="765"/>
    <cellStyle name="_Table_Corporate and restructuring charges" xfId="766"/>
    <cellStyle name="_Table_CSC_Palm_Sum_of_Parts_5_23_01a" xfId="767"/>
    <cellStyle name="_Table_Expenses by Division" xfId="768"/>
    <cellStyle name="_Table_FigTech Merger Model_02" xfId="769"/>
    <cellStyle name="_Table_Financials Layout dpak 9-26-01 v1" xfId="770"/>
    <cellStyle name="_Table_Football Field" xfId="771"/>
    <cellStyle name="_Table_GS research model" xfId="772"/>
    <cellStyle name="_Table_IBES_EPS_Estimates" xfId="773"/>
    <cellStyle name="_Table_Initial Build" xfId="774"/>
    <cellStyle name="_Table_Merger model_new_ability to pay" xfId="775"/>
    <cellStyle name="_Table_model_bk" xfId="776"/>
    <cellStyle name="_Table_monet_final_w_output" xfId="777"/>
    <cellStyle name="_Table_Output Pages" xfId="778"/>
    <cellStyle name="_Table_Output Pagesv2" xfId="779"/>
    <cellStyle name="_Table_Palm Model 10_05" xfId="780"/>
    <cellStyle name="_Table_PNC_merger_plan_divestitures_05" xfId="781"/>
    <cellStyle name="_Table_Potential Strategic Partners" xfId="782"/>
    <cellStyle name="_Table_Prepaid Lease Model" xfId="783"/>
    <cellStyle name="_Table_Prepaid_Lease_Model_for_AAT_04(1)" xfId="784"/>
    <cellStyle name="_Table_Simple Merger Plans" xfId="785"/>
    <cellStyle name="_Table_Stallion Analysis_a" xfId="786"/>
    <cellStyle name="_Table_stand_alone_dcf" xfId="787"/>
    <cellStyle name="_Table_Summary Valuation Analysis" xfId="788"/>
    <cellStyle name="_Table_Synergies" xfId="789"/>
    <cellStyle name="_Table_Troon DCF Model 8-13-02 v1" xfId="790"/>
    <cellStyle name="_Table_Troon LLC FS dpakedit 8-7-02" xfId="791"/>
    <cellStyle name="_Table_Troon LLC FS dpakedit 8-7-02 v3" xfId="792"/>
    <cellStyle name="_Table_Troon LLC FS dpakedit 8-7-02 v4" xfId="793"/>
    <cellStyle name="_Table_Valuation_Troon dpak 8-5-02 v3" xfId="794"/>
    <cellStyle name="_TableHead" xfId="795"/>
    <cellStyle name="_TableHead_02RAP Tables &amp; Charts" xfId="796"/>
    <cellStyle name="_TableHead_04 Altar P&amp;L Buildup" xfId="797"/>
    <cellStyle name="_TableHead_09 Cooper LBO" xfId="798"/>
    <cellStyle name="_TableHead_accretion dilution analysis" xfId="799"/>
    <cellStyle name="_TableHead_AVP - prev. 06 financials" xfId="800"/>
    <cellStyle name="_TableHead_bank_csc_Q1_2001" xfId="801"/>
    <cellStyle name="_TableHead_bank_csc_Q2_2001_c1" xfId="802"/>
    <cellStyle name="_TableHead_Book1" xfId="803"/>
    <cellStyle name="_TableHead_Comps 24May02_Final" xfId="804"/>
    <cellStyle name="_TableHead_Corporate and restructuring charges" xfId="805"/>
    <cellStyle name="_TableHead_CSC_Palm_Sum_of_Parts_5_23_01a" xfId="806"/>
    <cellStyle name="_TableHead_Expenses by Division" xfId="807"/>
    <cellStyle name="_TableHead_Financials Layout dpak 9-26-01 v1" xfId="808"/>
    <cellStyle name="_TableHead_GS research model" xfId="809"/>
    <cellStyle name="_TableHead_IBES_EPS_Estimates" xfId="810"/>
    <cellStyle name="_TableHead_Initial Build" xfId="811"/>
    <cellStyle name="_TableHead_model_bk" xfId="812"/>
    <cellStyle name="_TableHead_monet_final_w_output" xfId="813"/>
    <cellStyle name="_TableHead_Output Pages" xfId="814"/>
    <cellStyle name="_TableHead_Output Pagesv2" xfId="815"/>
    <cellStyle name="_TableHead_Palm Model 10_05" xfId="816"/>
    <cellStyle name="_TableHead_Potential Strategic Partners" xfId="817"/>
    <cellStyle name="_TableHead_Prepaid Lease Model" xfId="818"/>
    <cellStyle name="_TableHead_Prepaid_Lease_Model_for_AAT_04(1)" xfId="819"/>
    <cellStyle name="_TableHead_Simple Merger Plans" xfId="820"/>
    <cellStyle name="_TableHeading" xfId="821"/>
    <cellStyle name="_TableRowBorder" xfId="822"/>
    <cellStyle name="_TableRowBorder_Columbia Entertainment Model FINAL" xfId="823"/>
    <cellStyle name="_TableRowBorder_Meadowsv3" xfId="824"/>
    <cellStyle name="_TableRowHead" xfId="825"/>
    <cellStyle name="_TableRowHead_04 Altar P&amp;L Buildup" xfId="826"/>
    <cellStyle name="_TableRowHead_09 Cooper LBO" xfId="827"/>
    <cellStyle name="_TableRowHead_accretion dilution analysis" xfId="828"/>
    <cellStyle name="_TableRowHead_Book1" xfId="829"/>
    <cellStyle name="_TableRowHead_Comps 24May02_Final" xfId="830"/>
    <cellStyle name="_TableRowHead_Corporate and restructuring charges" xfId="831"/>
    <cellStyle name="_TableRowHead_CSC_Palm_Sum_of_Parts_5_23_01a" xfId="832"/>
    <cellStyle name="_TableRowHead_Expenses by Division" xfId="833"/>
    <cellStyle name="_TableRowHead_Financials Layout dpak 9-26-01 v1" xfId="834"/>
    <cellStyle name="_TableRowHead_GS research model" xfId="835"/>
    <cellStyle name="_TableRowHead_IBES_EPS_Estimates" xfId="836"/>
    <cellStyle name="_TableRowHead_Initial Build" xfId="837"/>
    <cellStyle name="_TableRowHead_Output Pages" xfId="838"/>
    <cellStyle name="_TableRowHead_Output Pagesv2" xfId="839"/>
    <cellStyle name="_TableRowHead_Palm Model 10_05" xfId="840"/>
    <cellStyle name="_TableRowHead_Potential Strategic Partners" xfId="841"/>
    <cellStyle name="_TableRowHead_Prepaid Lease Model" xfId="842"/>
    <cellStyle name="_TableRowHead_Prepaid_Lease_Model_for_AAT_04(1)" xfId="843"/>
    <cellStyle name="_TableRowHead_Simple Merger Plans" xfId="844"/>
    <cellStyle name="_TableRowHeading" xfId="845"/>
    <cellStyle name="_TableSuperHead" xfId="846"/>
    <cellStyle name="_TableSuperHead_01 model" xfId="847"/>
    <cellStyle name="_TableSuperHead_02 Potential Partner Ability to Pay Analysis2" xfId="848"/>
    <cellStyle name="_TableSuperHead_04 Altar P&amp;L Buildup" xfId="849"/>
    <cellStyle name="_TableSuperHead_04 Subsidiary Overview" xfId="850"/>
    <cellStyle name="_TableSuperHead_09 Cooper LBO" xfId="851"/>
    <cellStyle name="_TableSuperHead_12 Merger Plans" xfId="852"/>
    <cellStyle name="_TableSuperHead_accretion dilution analysis" xfId="853"/>
    <cellStyle name="_TableSuperHead_ADLAC Capital Structure Model-v2" xfId="854"/>
    <cellStyle name="_TableSuperHead_AVP - prev. 06 financials" xfId="855"/>
    <cellStyle name="_TableSuperHead_bank_csc_and merger plan4" xfId="856"/>
    <cellStyle name="_TableSuperHead_bank_csc_Q1_2001" xfId="857"/>
    <cellStyle name="_TableSuperHead_bank_csc_Q2_2001" xfId="858"/>
    <cellStyle name="_TableSuperHead_bank_csc_Q2_2001_c1" xfId="859"/>
    <cellStyle name="_TableSuperHead_Book1" xfId="860"/>
    <cellStyle name="_TableSuperHead_Columbia Entertainment Model FINAL" xfId="861"/>
    <cellStyle name="_TableSuperHead_Comps 24May02_Final" xfId="862"/>
    <cellStyle name="_TableSuperHead_Corporate and restructuring charges" xfId="863"/>
    <cellStyle name="_TableSuperHead_CSC_Palm_Sum_of_Parts_5_23_01a" xfId="864"/>
    <cellStyle name="_TableSuperHead_Expenses by Division" xfId="865"/>
    <cellStyle name="_TableSuperHead_FigTech Merger Model_02" xfId="866"/>
    <cellStyle name="_TableSuperHead_Financials Layout dpak 9-26-01 v1" xfId="867"/>
    <cellStyle name="_TableSuperHead_Football Field" xfId="868"/>
    <cellStyle name="_TableSuperHead_GS research model" xfId="869"/>
    <cellStyle name="_TableSuperHead_IBES_EPS_Estimates" xfId="870"/>
    <cellStyle name="_TableSuperHead_Initial Build" xfId="871"/>
    <cellStyle name="_TableSuperHead_Meadowsv3" xfId="872"/>
    <cellStyle name="_TableSuperHead_Merger model_new_ability to pay" xfId="873"/>
    <cellStyle name="_TableSuperHead_model_bk" xfId="874"/>
    <cellStyle name="_TableSuperHead_monet_final_w_output" xfId="875"/>
    <cellStyle name="_TableSuperHead_Output Pages" xfId="876"/>
    <cellStyle name="_TableSuperHead_Output Pagesv2" xfId="877"/>
    <cellStyle name="_TableSuperHead_Palm Model 10_05" xfId="878"/>
    <cellStyle name="_TableSuperHead_PNC_merger_plan_divestitures_05" xfId="879"/>
    <cellStyle name="_TableSuperHead_Potential Strategic Partners" xfId="880"/>
    <cellStyle name="_TableSuperHead_Prepaid Lease Model" xfId="881"/>
    <cellStyle name="_TableSuperHead_Prepaid_Lease_Model_for_AAT_04(1)" xfId="882"/>
    <cellStyle name="_TableSuperHead_Simple Merger Plans" xfId="883"/>
    <cellStyle name="_TableSuperHead_Stallion Analysis_a" xfId="884"/>
    <cellStyle name="_TableSuperHead_stand_alone_dcf" xfId="885"/>
    <cellStyle name="_TableSuperHead_Summary Valuation Analysis" xfId="886"/>
    <cellStyle name="_TableSuperHead_Synergies" xfId="887"/>
    <cellStyle name="_TableSuperHead_Troon DCF Model 8-13-02 v1" xfId="888"/>
    <cellStyle name="_TableSuperHead_Troon LLC FS dpakedit 8-7-02" xfId="889"/>
    <cellStyle name="_TableSuperHead_Troon LLC FS dpakedit 8-7-02 v3" xfId="890"/>
    <cellStyle name="_TableSuperHead_Troon LLC FS dpakedit 8-7-02 v4" xfId="891"/>
    <cellStyle name="_TableSuperHead_Valuation_Troon dpak 8-5-02 v3" xfId="892"/>
    <cellStyle name="_TableSuperHeading" xfId="893"/>
    <cellStyle name="_TableSuperHeading_Columbia Entertainment Model FINAL" xfId="894"/>
    <cellStyle name="_TableText" xfId="895"/>
    <cellStyle name="_Title" xfId="896"/>
    <cellStyle name="_Year" xfId="897"/>
    <cellStyle name="’Ê‰Ý [0.00]_Cover" xfId="898"/>
    <cellStyle name="’Ê‰Ý_Cover" xfId="899"/>
    <cellStyle name="£ BP" xfId="900"/>
    <cellStyle name="£Currency [0]" xfId="901"/>
    <cellStyle name="£Currency [1]" xfId="902"/>
    <cellStyle name="£Currency [2]" xfId="903"/>
    <cellStyle name="£Currency [p]" xfId="904"/>
    <cellStyle name="£Currency [p2]" xfId="905"/>
    <cellStyle name="£Pounds" xfId="906"/>
    <cellStyle name="¤@¯ë_pldt" xfId="907"/>
    <cellStyle name="¥ JY" xfId="908"/>
    <cellStyle name="=C:\WINDOWS\SYSTEM32\COMMAND.COM" xfId="909"/>
    <cellStyle name="=C:\WINNT\SYSTEM32\COMMAND.COM" xfId="910"/>
    <cellStyle name="=C:\WINNT35\SYSTEM32\COMMAND.COM" xfId="911"/>
    <cellStyle name="•W€_Capital Structure" xfId="912"/>
    <cellStyle name="•W_Cover" xfId="913"/>
    <cellStyle name="0" xfId="914"/>
    <cellStyle name="0.0&quot;x&quot;" xfId="915"/>
    <cellStyle name="0.00&quot;x&quot;" xfId="916"/>
    <cellStyle name="0.00x" xfId="917"/>
    <cellStyle name="0.0x" xfId="918"/>
    <cellStyle name="000" xfId="919"/>
    <cellStyle name="1/1/94" xfId="920"/>
    <cellStyle name="1994" xfId="921"/>
    <cellStyle name="1dp" xfId="922"/>
    <cellStyle name="20% - Accent1 2" xfId="923"/>
    <cellStyle name="20% - Accent1 2 10" xfId="924"/>
    <cellStyle name="20% - Accent1 2 2" xfId="925"/>
    <cellStyle name="20% - Accent1 2 2 2" xfId="926"/>
    <cellStyle name="20% - Accent1 2 2 2 2" xfId="927"/>
    <cellStyle name="20% - Accent1 2 2 2 2 2" xfId="928"/>
    <cellStyle name="20% - Accent1 2 2 2 2 2 2" xfId="929"/>
    <cellStyle name="20% - Accent1 2 2 2 2 2 2 2" xfId="930"/>
    <cellStyle name="20% - Accent1 2 2 2 2 2 3" xfId="931"/>
    <cellStyle name="20% - Accent1 2 2 2 2 3" xfId="932"/>
    <cellStyle name="20% - Accent1 2 2 2 2 3 2" xfId="933"/>
    <cellStyle name="20% - Accent1 2 2 2 2 4" xfId="934"/>
    <cellStyle name="20% - Accent1 2 2 2 3" xfId="935"/>
    <cellStyle name="20% - Accent1 2 2 2 3 2" xfId="936"/>
    <cellStyle name="20% - Accent1 2 2 2 3 2 2" xfId="937"/>
    <cellStyle name="20% - Accent1 2 2 2 3 3" xfId="938"/>
    <cellStyle name="20% - Accent1 2 2 2 4" xfId="939"/>
    <cellStyle name="20% - Accent1 2 2 2 4 2" xfId="940"/>
    <cellStyle name="20% - Accent1 2 2 2 4 2 2" xfId="941"/>
    <cellStyle name="20% - Accent1 2 2 2 4 3" xfId="942"/>
    <cellStyle name="20% - Accent1 2 2 2 5" xfId="943"/>
    <cellStyle name="20% - Accent1 2 2 2 5 2" xfId="944"/>
    <cellStyle name="20% - Accent1 2 2 2 5 2 2" xfId="945"/>
    <cellStyle name="20% - Accent1 2 2 2 5 3" xfId="946"/>
    <cellStyle name="20% - Accent1 2 2 2 6" xfId="947"/>
    <cellStyle name="20% - Accent1 2 2 2 6 2" xfId="948"/>
    <cellStyle name="20% - Accent1 2 2 2 7" xfId="949"/>
    <cellStyle name="20% - Accent1 2 2 3" xfId="950"/>
    <cellStyle name="20% - Accent1 2 2 3 2" xfId="951"/>
    <cellStyle name="20% - Accent1 2 2 3 2 2" xfId="952"/>
    <cellStyle name="20% - Accent1 2 2 3 2 2 2" xfId="953"/>
    <cellStyle name="20% - Accent1 2 2 3 2 3" xfId="954"/>
    <cellStyle name="20% - Accent1 2 2 3 3" xfId="955"/>
    <cellStyle name="20% - Accent1 2 2 3 3 2" xfId="956"/>
    <cellStyle name="20% - Accent1 2 2 3 3 2 2" xfId="957"/>
    <cellStyle name="20% - Accent1 2 2 3 3 3" xfId="958"/>
    <cellStyle name="20% - Accent1 2 2 3 4" xfId="959"/>
    <cellStyle name="20% - Accent1 2 2 3 4 2" xfId="960"/>
    <cellStyle name="20% - Accent1 2 2 3 4 2 2" xfId="961"/>
    <cellStyle name="20% - Accent1 2 2 3 4 3" xfId="962"/>
    <cellStyle name="20% - Accent1 2 2 3 5" xfId="963"/>
    <cellStyle name="20% - Accent1 2 2 3 5 2" xfId="964"/>
    <cellStyle name="20% - Accent1 2 2 3 6" xfId="965"/>
    <cellStyle name="20% - Accent1 2 2 4" xfId="966"/>
    <cellStyle name="20% - Accent1 2 2 4 2" xfId="967"/>
    <cellStyle name="20% - Accent1 2 2 4 2 2" xfId="968"/>
    <cellStyle name="20% - Accent1 2 2 4 2 2 2" xfId="969"/>
    <cellStyle name="20% - Accent1 2 2 4 2 3" xfId="970"/>
    <cellStyle name="20% - Accent1 2 2 4 3" xfId="971"/>
    <cellStyle name="20% - Accent1 2 2 4 3 2" xfId="972"/>
    <cellStyle name="20% - Accent1 2 2 4 4" xfId="973"/>
    <cellStyle name="20% - Accent1 2 2 5" xfId="974"/>
    <cellStyle name="20% - Accent1 2 2 5 2" xfId="975"/>
    <cellStyle name="20% - Accent1 2 2 5 2 2" xfId="976"/>
    <cellStyle name="20% - Accent1 2 2 5 3" xfId="977"/>
    <cellStyle name="20% - Accent1 2 2 6" xfId="978"/>
    <cellStyle name="20% - Accent1 2 2 6 2" xfId="979"/>
    <cellStyle name="20% - Accent1 2 2 6 2 2" xfId="980"/>
    <cellStyle name="20% - Accent1 2 2 6 3" xfId="981"/>
    <cellStyle name="20% - Accent1 2 2 7" xfId="982"/>
    <cellStyle name="20% - Accent1 2 2 7 2" xfId="983"/>
    <cellStyle name="20% - Accent1 2 2 7 2 2" xfId="984"/>
    <cellStyle name="20% - Accent1 2 2 7 3" xfId="985"/>
    <cellStyle name="20% - Accent1 2 2 8" xfId="986"/>
    <cellStyle name="20% - Accent1 2 2 8 2" xfId="987"/>
    <cellStyle name="20% - Accent1 2 2 9" xfId="988"/>
    <cellStyle name="20% - Accent1 2 3" xfId="989"/>
    <cellStyle name="20% - Accent1 2 3 2" xfId="990"/>
    <cellStyle name="20% - Accent1 2 3 2 2" xfId="991"/>
    <cellStyle name="20% - Accent1 2 3 2 2 2" xfId="992"/>
    <cellStyle name="20% - Accent1 2 3 2 2 2 2" xfId="993"/>
    <cellStyle name="20% - Accent1 2 3 2 2 3" xfId="994"/>
    <cellStyle name="20% - Accent1 2 3 2 3" xfId="995"/>
    <cellStyle name="20% - Accent1 2 3 2 3 2" xfId="996"/>
    <cellStyle name="20% - Accent1 2 3 2 4" xfId="997"/>
    <cellStyle name="20% - Accent1 2 3 3" xfId="998"/>
    <cellStyle name="20% - Accent1 2 3 3 2" xfId="999"/>
    <cellStyle name="20% - Accent1 2 3 3 2 2" xfId="1000"/>
    <cellStyle name="20% - Accent1 2 3 3 3" xfId="1001"/>
    <cellStyle name="20% - Accent1 2 3 4" xfId="1002"/>
    <cellStyle name="20% - Accent1 2 3 4 2" xfId="1003"/>
    <cellStyle name="20% - Accent1 2 3 4 2 2" xfId="1004"/>
    <cellStyle name="20% - Accent1 2 3 4 3" xfId="1005"/>
    <cellStyle name="20% - Accent1 2 3 5" xfId="1006"/>
    <cellStyle name="20% - Accent1 2 3 5 2" xfId="1007"/>
    <cellStyle name="20% - Accent1 2 3 5 2 2" xfId="1008"/>
    <cellStyle name="20% - Accent1 2 3 5 3" xfId="1009"/>
    <cellStyle name="20% - Accent1 2 3 6" xfId="1010"/>
    <cellStyle name="20% - Accent1 2 3 6 2" xfId="1011"/>
    <cellStyle name="20% - Accent1 2 3 7" xfId="1012"/>
    <cellStyle name="20% - Accent1 2 4" xfId="1013"/>
    <cellStyle name="20% - Accent1 2 4 2" xfId="1014"/>
    <cellStyle name="20% - Accent1 2 4 2 2" xfId="1015"/>
    <cellStyle name="20% - Accent1 2 4 2 2 2" xfId="1016"/>
    <cellStyle name="20% - Accent1 2 4 2 3" xfId="1017"/>
    <cellStyle name="20% - Accent1 2 4 3" xfId="1018"/>
    <cellStyle name="20% - Accent1 2 4 3 2" xfId="1019"/>
    <cellStyle name="20% - Accent1 2 4 3 2 2" xfId="1020"/>
    <cellStyle name="20% - Accent1 2 4 3 3" xfId="1021"/>
    <cellStyle name="20% - Accent1 2 4 4" xfId="1022"/>
    <cellStyle name="20% - Accent1 2 4 4 2" xfId="1023"/>
    <cellStyle name="20% - Accent1 2 4 4 2 2" xfId="1024"/>
    <cellStyle name="20% - Accent1 2 4 4 3" xfId="1025"/>
    <cellStyle name="20% - Accent1 2 4 5" xfId="1026"/>
    <cellStyle name="20% - Accent1 2 4 5 2" xfId="1027"/>
    <cellStyle name="20% - Accent1 2 4 6" xfId="1028"/>
    <cellStyle name="20% - Accent1 2 5" xfId="1029"/>
    <cellStyle name="20% - Accent1 2 5 2" xfId="1030"/>
    <cellStyle name="20% - Accent1 2 5 2 2" xfId="1031"/>
    <cellStyle name="20% - Accent1 2 5 2 2 2" xfId="1032"/>
    <cellStyle name="20% - Accent1 2 5 2 3" xfId="1033"/>
    <cellStyle name="20% - Accent1 2 5 3" xfId="1034"/>
    <cellStyle name="20% - Accent1 2 5 3 2" xfId="1035"/>
    <cellStyle name="20% - Accent1 2 5 3 2 2" xfId="1036"/>
    <cellStyle name="20% - Accent1 2 5 3 3" xfId="1037"/>
    <cellStyle name="20% - Accent1 2 5 4" xfId="1038"/>
    <cellStyle name="20% - Accent1 2 5 4 2" xfId="1039"/>
    <cellStyle name="20% - Accent1 2 5 5" xfId="1040"/>
    <cellStyle name="20% - Accent1 2 6" xfId="1041"/>
    <cellStyle name="20% - Accent1 2 6 2" xfId="1042"/>
    <cellStyle name="20% - Accent1 2 6 2 2" xfId="1043"/>
    <cellStyle name="20% - Accent1 2 6 3" xfId="1044"/>
    <cellStyle name="20% - Accent1 2 7" xfId="1045"/>
    <cellStyle name="20% - Accent1 2 7 2" xfId="1046"/>
    <cellStyle name="20% - Accent1 2 7 2 2" xfId="1047"/>
    <cellStyle name="20% - Accent1 2 7 3" xfId="1048"/>
    <cellStyle name="20% - Accent1 2 8" xfId="1049"/>
    <cellStyle name="20% - Accent1 2 8 2" xfId="1050"/>
    <cellStyle name="20% - Accent1 2 8 2 2" xfId="1051"/>
    <cellStyle name="20% - Accent1 2 8 3" xfId="1052"/>
    <cellStyle name="20% - Accent1 2 9" xfId="1053"/>
    <cellStyle name="20% - Accent1 2 9 2" xfId="1054"/>
    <cellStyle name="20% - Accent1 3" xfId="1055"/>
    <cellStyle name="20% - Accent1 4" xfId="1056"/>
    <cellStyle name="20% - Accent2 2" xfId="1057"/>
    <cellStyle name="20% - Accent2 2 10" xfId="1058"/>
    <cellStyle name="20% - Accent2 2 2" xfId="1059"/>
    <cellStyle name="20% - Accent2 2 2 2" xfId="1060"/>
    <cellStyle name="20% - Accent2 2 2 2 2" xfId="1061"/>
    <cellStyle name="20% - Accent2 2 2 2 2 2" xfId="1062"/>
    <cellStyle name="20% - Accent2 2 2 2 2 2 2" xfId="1063"/>
    <cellStyle name="20% - Accent2 2 2 2 2 2 2 2" xfId="1064"/>
    <cellStyle name="20% - Accent2 2 2 2 2 2 3" xfId="1065"/>
    <cellStyle name="20% - Accent2 2 2 2 2 3" xfId="1066"/>
    <cellStyle name="20% - Accent2 2 2 2 2 3 2" xfId="1067"/>
    <cellStyle name="20% - Accent2 2 2 2 2 4" xfId="1068"/>
    <cellStyle name="20% - Accent2 2 2 2 3" xfId="1069"/>
    <cellStyle name="20% - Accent2 2 2 2 3 2" xfId="1070"/>
    <cellStyle name="20% - Accent2 2 2 2 3 2 2" xfId="1071"/>
    <cellStyle name="20% - Accent2 2 2 2 3 3" xfId="1072"/>
    <cellStyle name="20% - Accent2 2 2 2 4" xfId="1073"/>
    <cellStyle name="20% - Accent2 2 2 2 4 2" xfId="1074"/>
    <cellStyle name="20% - Accent2 2 2 2 4 2 2" xfId="1075"/>
    <cellStyle name="20% - Accent2 2 2 2 4 3" xfId="1076"/>
    <cellStyle name="20% - Accent2 2 2 2 5" xfId="1077"/>
    <cellStyle name="20% - Accent2 2 2 2 5 2" xfId="1078"/>
    <cellStyle name="20% - Accent2 2 2 2 5 2 2" xfId="1079"/>
    <cellStyle name="20% - Accent2 2 2 2 5 3" xfId="1080"/>
    <cellStyle name="20% - Accent2 2 2 2 6" xfId="1081"/>
    <cellStyle name="20% - Accent2 2 2 2 6 2" xfId="1082"/>
    <cellStyle name="20% - Accent2 2 2 2 7" xfId="1083"/>
    <cellStyle name="20% - Accent2 2 2 3" xfId="1084"/>
    <cellStyle name="20% - Accent2 2 2 3 2" xfId="1085"/>
    <cellStyle name="20% - Accent2 2 2 3 2 2" xfId="1086"/>
    <cellStyle name="20% - Accent2 2 2 3 2 2 2" xfId="1087"/>
    <cellStyle name="20% - Accent2 2 2 3 2 3" xfId="1088"/>
    <cellStyle name="20% - Accent2 2 2 3 3" xfId="1089"/>
    <cellStyle name="20% - Accent2 2 2 3 3 2" xfId="1090"/>
    <cellStyle name="20% - Accent2 2 2 3 3 2 2" xfId="1091"/>
    <cellStyle name="20% - Accent2 2 2 3 3 3" xfId="1092"/>
    <cellStyle name="20% - Accent2 2 2 3 4" xfId="1093"/>
    <cellStyle name="20% - Accent2 2 2 3 4 2" xfId="1094"/>
    <cellStyle name="20% - Accent2 2 2 3 4 2 2" xfId="1095"/>
    <cellStyle name="20% - Accent2 2 2 3 4 3" xfId="1096"/>
    <cellStyle name="20% - Accent2 2 2 3 5" xfId="1097"/>
    <cellStyle name="20% - Accent2 2 2 3 5 2" xfId="1098"/>
    <cellStyle name="20% - Accent2 2 2 3 6" xfId="1099"/>
    <cellStyle name="20% - Accent2 2 2 4" xfId="1100"/>
    <cellStyle name="20% - Accent2 2 2 4 2" xfId="1101"/>
    <cellStyle name="20% - Accent2 2 2 4 2 2" xfId="1102"/>
    <cellStyle name="20% - Accent2 2 2 4 2 2 2" xfId="1103"/>
    <cellStyle name="20% - Accent2 2 2 4 2 3" xfId="1104"/>
    <cellStyle name="20% - Accent2 2 2 4 3" xfId="1105"/>
    <cellStyle name="20% - Accent2 2 2 4 3 2" xfId="1106"/>
    <cellStyle name="20% - Accent2 2 2 4 4" xfId="1107"/>
    <cellStyle name="20% - Accent2 2 2 5" xfId="1108"/>
    <cellStyle name="20% - Accent2 2 2 5 2" xfId="1109"/>
    <cellStyle name="20% - Accent2 2 2 5 2 2" xfId="1110"/>
    <cellStyle name="20% - Accent2 2 2 5 3" xfId="1111"/>
    <cellStyle name="20% - Accent2 2 2 6" xfId="1112"/>
    <cellStyle name="20% - Accent2 2 2 6 2" xfId="1113"/>
    <cellStyle name="20% - Accent2 2 2 6 2 2" xfId="1114"/>
    <cellStyle name="20% - Accent2 2 2 6 3" xfId="1115"/>
    <cellStyle name="20% - Accent2 2 2 7" xfId="1116"/>
    <cellStyle name="20% - Accent2 2 2 7 2" xfId="1117"/>
    <cellStyle name="20% - Accent2 2 2 7 2 2" xfId="1118"/>
    <cellStyle name="20% - Accent2 2 2 7 3" xfId="1119"/>
    <cellStyle name="20% - Accent2 2 2 8" xfId="1120"/>
    <cellStyle name="20% - Accent2 2 2 8 2" xfId="1121"/>
    <cellStyle name="20% - Accent2 2 2 9" xfId="1122"/>
    <cellStyle name="20% - Accent2 2 3" xfId="1123"/>
    <cellStyle name="20% - Accent2 2 3 2" xfId="1124"/>
    <cellStyle name="20% - Accent2 2 3 2 2" xfId="1125"/>
    <cellStyle name="20% - Accent2 2 3 2 2 2" xfId="1126"/>
    <cellStyle name="20% - Accent2 2 3 2 2 2 2" xfId="1127"/>
    <cellStyle name="20% - Accent2 2 3 2 2 3" xfId="1128"/>
    <cellStyle name="20% - Accent2 2 3 2 3" xfId="1129"/>
    <cellStyle name="20% - Accent2 2 3 2 3 2" xfId="1130"/>
    <cellStyle name="20% - Accent2 2 3 2 4" xfId="1131"/>
    <cellStyle name="20% - Accent2 2 3 3" xfId="1132"/>
    <cellStyle name="20% - Accent2 2 3 3 2" xfId="1133"/>
    <cellStyle name="20% - Accent2 2 3 3 2 2" xfId="1134"/>
    <cellStyle name="20% - Accent2 2 3 3 3" xfId="1135"/>
    <cellStyle name="20% - Accent2 2 3 4" xfId="1136"/>
    <cellStyle name="20% - Accent2 2 3 4 2" xfId="1137"/>
    <cellStyle name="20% - Accent2 2 3 4 2 2" xfId="1138"/>
    <cellStyle name="20% - Accent2 2 3 4 3" xfId="1139"/>
    <cellStyle name="20% - Accent2 2 3 5" xfId="1140"/>
    <cellStyle name="20% - Accent2 2 3 5 2" xfId="1141"/>
    <cellStyle name="20% - Accent2 2 3 5 2 2" xfId="1142"/>
    <cellStyle name="20% - Accent2 2 3 5 3" xfId="1143"/>
    <cellStyle name="20% - Accent2 2 3 6" xfId="1144"/>
    <cellStyle name="20% - Accent2 2 3 6 2" xfId="1145"/>
    <cellStyle name="20% - Accent2 2 3 7" xfId="1146"/>
    <cellStyle name="20% - Accent2 2 4" xfId="1147"/>
    <cellStyle name="20% - Accent2 2 4 2" xfId="1148"/>
    <cellStyle name="20% - Accent2 2 4 2 2" xfId="1149"/>
    <cellStyle name="20% - Accent2 2 4 2 2 2" xfId="1150"/>
    <cellStyle name="20% - Accent2 2 4 2 3" xfId="1151"/>
    <cellStyle name="20% - Accent2 2 4 3" xfId="1152"/>
    <cellStyle name="20% - Accent2 2 4 3 2" xfId="1153"/>
    <cellStyle name="20% - Accent2 2 4 3 2 2" xfId="1154"/>
    <cellStyle name="20% - Accent2 2 4 3 3" xfId="1155"/>
    <cellStyle name="20% - Accent2 2 4 4" xfId="1156"/>
    <cellStyle name="20% - Accent2 2 4 4 2" xfId="1157"/>
    <cellStyle name="20% - Accent2 2 4 4 2 2" xfId="1158"/>
    <cellStyle name="20% - Accent2 2 4 4 3" xfId="1159"/>
    <cellStyle name="20% - Accent2 2 4 5" xfId="1160"/>
    <cellStyle name="20% - Accent2 2 4 5 2" xfId="1161"/>
    <cellStyle name="20% - Accent2 2 4 6" xfId="1162"/>
    <cellStyle name="20% - Accent2 2 5" xfId="1163"/>
    <cellStyle name="20% - Accent2 2 5 2" xfId="1164"/>
    <cellStyle name="20% - Accent2 2 5 2 2" xfId="1165"/>
    <cellStyle name="20% - Accent2 2 5 2 2 2" xfId="1166"/>
    <cellStyle name="20% - Accent2 2 5 2 3" xfId="1167"/>
    <cellStyle name="20% - Accent2 2 5 3" xfId="1168"/>
    <cellStyle name="20% - Accent2 2 5 3 2" xfId="1169"/>
    <cellStyle name="20% - Accent2 2 5 3 2 2" xfId="1170"/>
    <cellStyle name="20% - Accent2 2 5 3 3" xfId="1171"/>
    <cellStyle name="20% - Accent2 2 5 4" xfId="1172"/>
    <cellStyle name="20% - Accent2 2 5 4 2" xfId="1173"/>
    <cellStyle name="20% - Accent2 2 5 5" xfId="1174"/>
    <cellStyle name="20% - Accent2 2 6" xfId="1175"/>
    <cellStyle name="20% - Accent2 2 6 2" xfId="1176"/>
    <cellStyle name="20% - Accent2 2 6 2 2" xfId="1177"/>
    <cellStyle name="20% - Accent2 2 6 3" xfId="1178"/>
    <cellStyle name="20% - Accent2 2 7" xfId="1179"/>
    <cellStyle name="20% - Accent2 2 7 2" xfId="1180"/>
    <cellStyle name="20% - Accent2 2 7 2 2" xfId="1181"/>
    <cellStyle name="20% - Accent2 2 7 3" xfId="1182"/>
    <cellStyle name="20% - Accent2 2 8" xfId="1183"/>
    <cellStyle name="20% - Accent2 2 8 2" xfId="1184"/>
    <cellStyle name="20% - Accent2 2 8 2 2" xfId="1185"/>
    <cellStyle name="20% - Accent2 2 8 3" xfId="1186"/>
    <cellStyle name="20% - Accent2 2 9" xfId="1187"/>
    <cellStyle name="20% - Accent2 2 9 2" xfId="1188"/>
    <cellStyle name="20% - Accent2 3" xfId="1189"/>
    <cellStyle name="20% - Accent2 4" xfId="1190"/>
    <cellStyle name="20% - Accent3 2" xfId="1191"/>
    <cellStyle name="20% - Accent3 2 10" xfId="1192"/>
    <cellStyle name="20% - Accent3 2 2" xfId="1193"/>
    <cellStyle name="20% - Accent3 2 2 2" xfId="1194"/>
    <cellStyle name="20% - Accent3 2 2 2 2" xfId="1195"/>
    <cellStyle name="20% - Accent3 2 2 2 2 2" xfId="1196"/>
    <cellStyle name="20% - Accent3 2 2 2 2 2 2" xfId="1197"/>
    <cellStyle name="20% - Accent3 2 2 2 2 2 2 2" xfId="1198"/>
    <cellStyle name="20% - Accent3 2 2 2 2 2 3" xfId="1199"/>
    <cellStyle name="20% - Accent3 2 2 2 2 3" xfId="1200"/>
    <cellStyle name="20% - Accent3 2 2 2 2 3 2" xfId="1201"/>
    <cellStyle name="20% - Accent3 2 2 2 2 4" xfId="1202"/>
    <cellStyle name="20% - Accent3 2 2 2 3" xfId="1203"/>
    <cellStyle name="20% - Accent3 2 2 2 3 2" xfId="1204"/>
    <cellStyle name="20% - Accent3 2 2 2 3 2 2" xfId="1205"/>
    <cellStyle name="20% - Accent3 2 2 2 3 3" xfId="1206"/>
    <cellStyle name="20% - Accent3 2 2 2 4" xfId="1207"/>
    <cellStyle name="20% - Accent3 2 2 2 4 2" xfId="1208"/>
    <cellStyle name="20% - Accent3 2 2 2 4 2 2" xfId="1209"/>
    <cellStyle name="20% - Accent3 2 2 2 4 3" xfId="1210"/>
    <cellStyle name="20% - Accent3 2 2 2 5" xfId="1211"/>
    <cellStyle name="20% - Accent3 2 2 2 5 2" xfId="1212"/>
    <cellStyle name="20% - Accent3 2 2 2 5 2 2" xfId="1213"/>
    <cellStyle name="20% - Accent3 2 2 2 5 3" xfId="1214"/>
    <cellStyle name="20% - Accent3 2 2 2 6" xfId="1215"/>
    <cellStyle name="20% - Accent3 2 2 2 6 2" xfId="1216"/>
    <cellStyle name="20% - Accent3 2 2 2 7" xfId="1217"/>
    <cellStyle name="20% - Accent3 2 2 3" xfId="1218"/>
    <cellStyle name="20% - Accent3 2 2 3 2" xfId="1219"/>
    <cellStyle name="20% - Accent3 2 2 3 2 2" xfId="1220"/>
    <cellStyle name="20% - Accent3 2 2 3 2 2 2" xfId="1221"/>
    <cellStyle name="20% - Accent3 2 2 3 2 3" xfId="1222"/>
    <cellStyle name="20% - Accent3 2 2 3 3" xfId="1223"/>
    <cellStyle name="20% - Accent3 2 2 3 3 2" xfId="1224"/>
    <cellStyle name="20% - Accent3 2 2 3 3 2 2" xfId="1225"/>
    <cellStyle name="20% - Accent3 2 2 3 3 3" xfId="1226"/>
    <cellStyle name="20% - Accent3 2 2 3 4" xfId="1227"/>
    <cellStyle name="20% - Accent3 2 2 3 4 2" xfId="1228"/>
    <cellStyle name="20% - Accent3 2 2 3 4 2 2" xfId="1229"/>
    <cellStyle name="20% - Accent3 2 2 3 4 3" xfId="1230"/>
    <cellStyle name="20% - Accent3 2 2 3 5" xfId="1231"/>
    <cellStyle name="20% - Accent3 2 2 3 5 2" xfId="1232"/>
    <cellStyle name="20% - Accent3 2 2 3 6" xfId="1233"/>
    <cellStyle name="20% - Accent3 2 2 4" xfId="1234"/>
    <cellStyle name="20% - Accent3 2 2 4 2" xfId="1235"/>
    <cellStyle name="20% - Accent3 2 2 4 2 2" xfId="1236"/>
    <cellStyle name="20% - Accent3 2 2 4 2 2 2" xfId="1237"/>
    <cellStyle name="20% - Accent3 2 2 4 2 3" xfId="1238"/>
    <cellStyle name="20% - Accent3 2 2 4 3" xfId="1239"/>
    <cellStyle name="20% - Accent3 2 2 4 3 2" xfId="1240"/>
    <cellStyle name="20% - Accent3 2 2 4 4" xfId="1241"/>
    <cellStyle name="20% - Accent3 2 2 5" xfId="1242"/>
    <cellStyle name="20% - Accent3 2 2 5 2" xfId="1243"/>
    <cellStyle name="20% - Accent3 2 2 5 2 2" xfId="1244"/>
    <cellStyle name="20% - Accent3 2 2 5 3" xfId="1245"/>
    <cellStyle name="20% - Accent3 2 2 6" xfId="1246"/>
    <cellStyle name="20% - Accent3 2 2 6 2" xfId="1247"/>
    <cellStyle name="20% - Accent3 2 2 6 2 2" xfId="1248"/>
    <cellStyle name="20% - Accent3 2 2 6 3" xfId="1249"/>
    <cellStyle name="20% - Accent3 2 2 7" xfId="1250"/>
    <cellStyle name="20% - Accent3 2 2 7 2" xfId="1251"/>
    <cellStyle name="20% - Accent3 2 2 7 2 2" xfId="1252"/>
    <cellStyle name="20% - Accent3 2 2 7 3" xfId="1253"/>
    <cellStyle name="20% - Accent3 2 2 8" xfId="1254"/>
    <cellStyle name="20% - Accent3 2 2 8 2" xfId="1255"/>
    <cellStyle name="20% - Accent3 2 2 9" xfId="1256"/>
    <cellStyle name="20% - Accent3 2 3" xfId="1257"/>
    <cellStyle name="20% - Accent3 2 3 2" xfId="1258"/>
    <cellStyle name="20% - Accent3 2 3 2 2" xfId="1259"/>
    <cellStyle name="20% - Accent3 2 3 2 2 2" xfId="1260"/>
    <cellStyle name="20% - Accent3 2 3 2 2 2 2" xfId="1261"/>
    <cellStyle name="20% - Accent3 2 3 2 2 3" xfId="1262"/>
    <cellStyle name="20% - Accent3 2 3 2 3" xfId="1263"/>
    <cellStyle name="20% - Accent3 2 3 2 3 2" xfId="1264"/>
    <cellStyle name="20% - Accent3 2 3 2 4" xfId="1265"/>
    <cellStyle name="20% - Accent3 2 3 3" xfId="1266"/>
    <cellStyle name="20% - Accent3 2 3 3 2" xfId="1267"/>
    <cellStyle name="20% - Accent3 2 3 3 2 2" xfId="1268"/>
    <cellStyle name="20% - Accent3 2 3 3 3" xfId="1269"/>
    <cellStyle name="20% - Accent3 2 3 4" xfId="1270"/>
    <cellStyle name="20% - Accent3 2 3 4 2" xfId="1271"/>
    <cellStyle name="20% - Accent3 2 3 4 2 2" xfId="1272"/>
    <cellStyle name="20% - Accent3 2 3 4 3" xfId="1273"/>
    <cellStyle name="20% - Accent3 2 3 5" xfId="1274"/>
    <cellStyle name="20% - Accent3 2 3 5 2" xfId="1275"/>
    <cellStyle name="20% - Accent3 2 3 5 2 2" xfId="1276"/>
    <cellStyle name="20% - Accent3 2 3 5 3" xfId="1277"/>
    <cellStyle name="20% - Accent3 2 3 6" xfId="1278"/>
    <cellStyle name="20% - Accent3 2 3 6 2" xfId="1279"/>
    <cellStyle name="20% - Accent3 2 3 7" xfId="1280"/>
    <cellStyle name="20% - Accent3 2 4" xfId="1281"/>
    <cellStyle name="20% - Accent3 2 4 2" xfId="1282"/>
    <cellStyle name="20% - Accent3 2 4 2 2" xfId="1283"/>
    <cellStyle name="20% - Accent3 2 4 2 2 2" xfId="1284"/>
    <cellStyle name="20% - Accent3 2 4 2 3" xfId="1285"/>
    <cellStyle name="20% - Accent3 2 4 3" xfId="1286"/>
    <cellStyle name="20% - Accent3 2 4 3 2" xfId="1287"/>
    <cellStyle name="20% - Accent3 2 4 3 2 2" xfId="1288"/>
    <cellStyle name="20% - Accent3 2 4 3 3" xfId="1289"/>
    <cellStyle name="20% - Accent3 2 4 4" xfId="1290"/>
    <cellStyle name="20% - Accent3 2 4 4 2" xfId="1291"/>
    <cellStyle name="20% - Accent3 2 4 4 2 2" xfId="1292"/>
    <cellStyle name="20% - Accent3 2 4 4 3" xfId="1293"/>
    <cellStyle name="20% - Accent3 2 4 5" xfId="1294"/>
    <cellStyle name="20% - Accent3 2 4 5 2" xfId="1295"/>
    <cellStyle name="20% - Accent3 2 4 6" xfId="1296"/>
    <cellStyle name="20% - Accent3 2 5" xfId="1297"/>
    <cellStyle name="20% - Accent3 2 5 2" xfId="1298"/>
    <cellStyle name="20% - Accent3 2 5 2 2" xfId="1299"/>
    <cellStyle name="20% - Accent3 2 5 2 2 2" xfId="1300"/>
    <cellStyle name="20% - Accent3 2 5 2 3" xfId="1301"/>
    <cellStyle name="20% - Accent3 2 5 3" xfId="1302"/>
    <cellStyle name="20% - Accent3 2 5 3 2" xfId="1303"/>
    <cellStyle name="20% - Accent3 2 5 3 2 2" xfId="1304"/>
    <cellStyle name="20% - Accent3 2 5 3 3" xfId="1305"/>
    <cellStyle name="20% - Accent3 2 5 4" xfId="1306"/>
    <cellStyle name="20% - Accent3 2 5 4 2" xfId="1307"/>
    <cellStyle name="20% - Accent3 2 5 5" xfId="1308"/>
    <cellStyle name="20% - Accent3 2 6" xfId="1309"/>
    <cellStyle name="20% - Accent3 2 6 2" xfId="1310"/>
    <cellStyle name="20% - Accent3 2 6 2 2" xfId="1311"/>
    <cellStyle name="20% - Accent3 2 6 3" xfId="1312"/>
    <cellStyle name="20% - Accent3 2 7" xfId="1313"/>
    <cellStyle name="20% - Accent3 2 7 2" xfId="1314"/>
    <cellStyle name="20% - Accent3 2 7 2 2" xfId="1315"/>
    <cellStyle name="20% - Accent3 2 7 3" xfId="1316"/>
    <cellStyle name="20% - Accent3 2 8" xfId="1317"/>
    <cellStyle name="20% - Accent3 2 8 2" xfId="1318"/>
    <cellStyle name="20% - Accent3 2 8 2 2" xfId="1319"/>
    <cellStyle name="20% - Accent3 2 8 3" xfId="1320"/>
    <cellStyle name="20% - Accent3 2 9" xfId="1321"/>
    <cellStyle name="20% - Accent3 2 9 2" xfId="1322"/>
    <cellStyle name="20% - Accent3 3" xfId="1323"/>
    <cellStyle name="20% - Accent3 4" xfId="1324"/>
    <cellStyle name="20% - Accent4 2" xfId="1325"/>
    <cellStyle name="20% - Accent4 2 10" xfId="1326"/>
    <cellStyle name="20% - Accent4 2 2" xfId="1327"/>
    <cellStyle name="20% - Accent4 2 2 2" xfId="1328"/>
    <cellStyle name="20% - Accent4 2 2 2 2" xfId="1329"/>
    <cellStyle name="20% - Accent4 2 2 2 2 2" xfId="1330"/>
    <cellStyle name="20% - Accent4 2 2 2 2 2 2" xfId="1331"/>
    <cellStyle name="20% - Accent4 2 2 2 2 2 2 2" xfId="1332"/>
    <cellStyle name="20% - Accent4 2 2 2 2 2 3" xfId="1333"/>
    <cellStyle name="20% - Accent4 2 2 2 2 3" xfId="1334"/>
    <cellStyle name="20% - Accent4 2 2 2 2 3 2" xfId="1335"/>
    <cellStyle name="20% - Accent4 2 2 2 2 4" xfId="1336"/>
    <cellStyle name="20% - Accent4 2 2 2 3" xfId="1337"/>
    <cellStyle name="20% - Accent4 2 2 2 3 2" xfId="1338"/>
    <cellStyle name="20% - Accent4 2 2 2 3 2 2" xfId="1339"/>
    <cellStyle name="20% - Accent4 2 2 2 3 3" xfId="1340"/>
    <cellStyle name="20% - Accent4 2 2 2 4" xfId="1341"/>
    <cellStyle name="20% - Accent4 2 2 2 4 2" xfId="1342"/>
    <cellStyle name="20% - Accent4 2 2 2 4 2 2" xfId="1343"/>
    <cellStyle name="20% - Accent4 2 2 2 4 3" xfId="1344"/>
    <cellStyle name="20% - Accent4 2 2 2 5" xfId="1345"/>
    <cellStyle name="20% - Accent4 2 2 2 5 2" xfId="1346"/>
    <cellStyle name="20% - Accent4 2 2 2 5 2 2" xfId="1347"/>
    <cellStyle name="20% - Accent4 2 2 2 5 3" xfId="1348"/>
    <cellStyle name="20% - Accent4 2 2 2 6" xfId="1349"/>
    <cellStyle name="20% - Accent4 2 2 2 6 2" xfId="1350"/>
    <cellStyle name="20% - Accent4 2 2 2 7" xfId="1351"/>
    <cellStyle name="20% - Accent4 2 2 3" xfId="1352"/>
    <cellStyle name="20% - Accent4 2 2 3 2" xfId="1353"/>
    <cellStyle name="20% - Accent4 2 2 3 2 2" xfId="1354"/>
    <cellStyle name="20% - Accent4 2 2 3 2 2 2" xfId="1355"/>
    <cellStyle name="20% - Accent4 2 2 3 2 3" xfId="1356"/>
    <cellStyle name="20% - Accent4 2 2 3 3" xfId="1357"/>
    <cellStyle name="20% - Accent4 2 2 3 3 2" xfId="1358"/>
    <cellStyle name="20% - Accent4 2 2 3 3 2 2" xfId="1359"/>
    <cellStyle name="20% - Accent4 2 2 3 3 3" xfId="1360"/>
    <cellStyle name="20% - Accent4 2 2 3 4" xfId="1361"/>
    <cellStyle name="20% - Accent4 2 2 3 4 2" xfId="1362"/>
    <cellStyle name="20% - Accent4 2 2 3 4 2 2" xfId="1363"/>
    <cellStyle name="20% - Accent4 2 2 3 4 3" xfId="1364"/>
    <cellStyle name="20% - Accent4 2 2 3 5" xfId="1365"/>
    <cellStyle name="20% - Accent4 2 2 3 5 2" xfId="1366"/>
    <cellStyle name="20% - Accent4 2 2 3 6" xfId="1367"/>
    <cellStyle name="20% - Accent4 2 2 4" xfId="1368"/>
    <cellStyle name="20% - Accent4 2 2 4 2" xfId="1369"/>
    <cellStyle name="20% - Accent4 2 2 4 2 2" xfId="1370"/>
    <cellStyle name="20% - Accent4 2 2 4 2 2 2" xfId="1371"/>
    <cellStyle name="20% - Accent4 2 2 4 2 3" xfId="1372"/>
    <cellStyle name="20% - Accent4 2 2 4 3" xfId="1373"/>
    <cellStyle name="20% - Accent4 2 2 4 3 2" xfId="1374"/>
    <cellStyle name="20% - Accent4 2 2 4 4" xfId="1375"/>
    <cellStyle name="20% - Accent4 2 2 5" xfId="1376"/>
    <cellStyle name="20% - Accent4 2 2 5 2" xfId="1377"/>
    <cellStyle name="20% - Accent4 2 2 5 2 2" xfId="1378"/>
    <cellStyle name="20% - Accent4 2 2 5 3" xfId="1379"/>
    <cellStyle name="20% - Accent4 2 2 6" xfId="1380"/>
    <cellStyle name="20% - Accent4 2 2 6 2" xfId="1381"/>
    <cellStyle name="20% - Accent4 2 2 6 2 2" xfId="1382"/>
    <cellStyle name="20% - Accent4 2 2 6 3" xfId="1383"/>
    <cellStyle name="20% - Accent4 2 2 7" xfId="1384"/>
    <cellStyle name="20% - Accent4 2 2 7 2" xfId="1385"/>
    <cellStyle name="20% - Accent4 2 2 7 2 2" xfId="1386"/>
    <cellStyle name="20% - Accent4 2 2 7 3" xfId="1387"/>
    <cellStyle name="20% - Accent4 2 2 8" xfId="1388"/>
    <cellStyle name="20% - Accent4 2 2 8 2" xfId="1389"/>
    <cellStyle name="20% - Accent4 2 2 9" xfId="1390"/>
    <cellStyle name="20% - Accent4 2 3" xfId="1391"/>
    <cellStyle name="20% - Accent4 2 3 2" xfId="1392"/>
    <cellStyle name="20% - Accent4 2 3 2 2" xfId="1393"/>
    <cellStyle name="20% - Accent4 2 3 2 2 2" xfId="1394"/>
    <cellStyle name="20% - Accent4 2 3 2 2 2 2" xfId="1395"/>
    <cellStyle name="20% - Accent4 2 3 2 2 3" xfId="1396"/>
    <cellStyle name="20% - Accent4 2 3 2 3" xfId="1397"/>
    <cellStyle name="20% - Accent4 2 3 2 3 2" xfId="1398"/>
    <cellStyle name="20% - Accent4 2 3 2 4" xfId="1399"/>
    <cellStyle name="20% - Accent4 2 3 3" xfId="1400"/>
    <cellStyle name="20% - Accent4 2 3 3 2" xfId="1401"/>
    <cellStyle name="20% - Accent4 2 3 3 2 2" xfId="1402"/>
    <cellStyle name="20% - Accent4 2 3 3 3" xfId="1403"/>
    <cellStyle name="20% - Accent4 2 3 4" xfId="1404"/>
    <cellStyle name="20% - Accent4 2 3 4 2" xfId="1405"/>
    <cellStyle name="20% - Accent4 2 3 4 2 2" xfId="1406"/>
    <cellStyle name="20% - Accent4 2 3 4 3" xfId="1407"/>
    <cellStyle name="20% - Accent4 2 3 5" xfId="1408"/>
    <cellStyle name="20% - Accent4 2 3 5 2" xfId="1409"/>
    <cellStyle name="20% - Accent4 2 3 5 2 2" xfId="1410"/>
    <cellStyle name="20% - Accent4 2 3 5 3" xfId="1411"/>
    <cellStyle name="20% - Accent4 2 3 6" xfId="1412"/>
    <cellStyle name="20% - Accent4 2 3 6 2" xfId="1413"/>
    <cellStyle name="20% - Accent4 2 3 7" xfId="1414"/>
    <cellStyle name="20% - Accent4 2 4" xfId="1415"/>
    <cellStyle name="20% - Accent4 2 4 2" xfId="1416"/>
    <cellStyle name="20% - Accent4 2 4 2 2" xfId="1417"/>
    <cellStyle name="20% - Accent4 2 4 2 2 2" xfId="1418"/>
    <cellStyle name="20% - Accent4 2 4 2 3" xfId="1419"/>
    <cellStyle name="20% - Accent4 2 4 3" xfId="1420"/>
    <cellStyle name="20% - Accent4 2 4 3 2" xfId="1421"/>
    <cellStyle name="20% - Accent4 2 4 3 2 2" xfId="1422"/>
    <cellStyle name="20% - Accent4 2 4 3 3" xfId="1423"/>
    <cellStyle name="20% - Accent4 2 4 4" xfId="1424"/>
    <cellStyle name="20% - Accent4 2 4 4 2" xfId="1425"/>
    <cellStyle name="20% - Accent4 2 4 4 2 2" xfId="1426"/>
    <cellStyle name="20% - Accent4 2 4 4 3" xfId="1427"/>
    <cellStyle name="20% - Accent4 2 4 5" xfId="1428"/>
    <cellStyle name="20% - Accent4 2 4 5 2" xfId="1429"/>
    <cellStyle name="20% - Accent4 2 4 6" xfId="1430"/>
    <cellStyle name="20% - Accent4 2 5" xfId="1431"/>
    <cellStyle name="20% - Accent4 2 5 2" xfId="1432"/>
    <cellStyle name="20% - Accent4 2 5 2 2" xfId="1433"/>
    <cellStyle name="20% - Accent4 2 5 2 2 2" xfId="1434"/>
    <cellStyle name="20% - Accent4 2 5 2 3" xfId="1435"/>
    <cellStyle name="20% - Accent4 2 5 3" xfId="1436"/>
    <cellStyle name="20% - Accent4 2 5 3 2" xfId="1437"/>
    <cellStyle name="20% - Accent4 2 5 3 2 2" xfId="1438"/>
    <cellStyle name="20% - Accent4 2 5 3 3" xfId="1439"/>
    <cellStyle name="20% - Accent4 2 5 4" xfId="1440"/>
    <cellStyle name="20% - Accent4 2 5 4 2" xfId="1441"/>
    <cellStyle name="20% - Accent4 2 5 5" xfId="1442"/>
    <cellStyle name="20% - Accent4 2 6" xfId="1443"/>
    <cellStyle name="20% - Accent4 2 6 2" xfId="1444"/>
    <cellStyle name="20% - Accent4 2 6 2 2" xfId="1445"/>
    <cellStyle name="20% - Accent4 2 6 3" xfId="1446"/>
    <cellStyle name="20% - Accent4 2 7" xfId="1447"/>
    <cellStyle name="20% - Accent4 2 7 2" xfId="1448"/>
    <cellStyle name="20% - Accent4 2 7 2 2" xfId="1449"/>
    <cellStyle name="20% - Accent4 2 7 3" xfId="1450"/>
    <cellStyle name="20% - Accent4 2 8" xfId="1451"/>
    <cellStyle name="20% - Accent4 2 8 2" xfId="1452"/>
    <cellStyle name="20% - Accent4 2 8 2 2" xfId="1453"/>
    <cellStyle name="20% - Accent4 2 8 3" xfId="1454"/>
    <cellStyle name="20% - Accent4 2 9" xfId="1455"/>
    <cellStyle name="20% - Accent4 2 9 2" xfId="1456"/>
    <cellStyle name="20% - Accent4 3" xfId="1457"/>
    <cellStyle name="20% - Accent4 4" xfId="1458"/>
    <cellStyle name="20% - Accent5 2" xfId="1459"/>
    <cellStyle name="20% - Accent5 2 10" xfId="1460"/>
    <cellStyle name="20% - Accent5 2 2" xfId="1461"/>
    <cellStyle name="20% - Accent5 2 2 2" xfId="1462"/>
    <cellStyle name="20% - Accent5 2 2 2 2" xfId="1463"/>
    <cellStyle name="20% - Accent5 2 2 2 2 2" xfId="1464"/>
    <cellStyle name="20% - Accent5 2 2 2 2 2 2" xfId="1465"/>
    <cellStyle name="20% - Accent5 2 2 2 2 2 2 2" xfId="1466"/>
    <cellStyle name="20% - Accent5 2 2 2 2 2 3" xfId="1467"/>
    <cellStyle name="20% - Accent5 2 2 2 2 3" xfId="1468"/>
    <cellStyle name="20% - Accent5 2 2 2 2 3 2" xfId="1469"/>
    <cellStyle name="20% - Accent5 2 2 2 2 4" xfId="1470"/>
    <cellStyle name="20% - Accent5 2 2 2 3" xfId="1471"/>
    <cellStyle name="20% - Accent5 2 2 2 3 2" xfId="1472"/>
    <cellStyle name="20% - Accent5 2 2 2 3 2 2" xfId="1473"/>
    <cellStyle name="20% - Accent5 2 2 2 3 3" xfId="1474"/>
    <cellStyle name="20% - Accent5 2 2 2 4" xfId="1475"/>
    <cellStyle name="20% - Accent5 2 2 2 4 2" xfId="1476"/>
    <cellStyle name="20% - Accent5 2 2 2 4 2 2" xfId="1477"/>
    <cellStyle name="20% - Accent5 2 2 2 4 3" xfId="1478"/>
    <cellStyle name="20% - Accent5 2 2 2 5" xfId="1479"/>
    <cellStyle name="20% - Accent5 2 2 2 5 2" xfId="1480"/>
    <cellStyle name="20% - Accent5 2 2 2 5 2 2" xfId="1481"/>
    <cellStyle name="20% - Accent5 2 2 2 5 3" xfId="1482"/>
    <cellStyle name="20% - Accent5 2 2 2 6" xfId="1483"/>
    <cellStyle name="20% - Accent5 2 2 2 6 2" xfId="1484"/>
    <cellStyle name="20% - Accent5 2 2 2 7" xfId="1485"/>
    <cellStyle name="20% - Accent5 2 2 3" xfId="1486"/>
    <cellStyle name="20% - Accent5 2 2 3 2" xfId="1487"/>
    <cellStyle name="20% - Accent5 2 2 3 2 2" xfId="1488"/>
    <cellStyle name="20% - Accent5 2 2 3 2 2 2" xfId="1489"/>
    <cellStyle name="20% - Accent5 2 2 3 2 3" xfId="1490"/>
    <cellStyle name="20% - Accent5 2 2 3 3" xfId="1491"/>
    <cellStyle name="20% - Accent5 2 2 3 3 2" xfId="1492"/>
    <cellStyle name="20% - Accent5 2 2 3 3 2 2" xfId="1493"/>
    <cellStyle name="20% - Accent5 2 2 3 3 3" xfId="1494"/>
    <cellStyle name="20% - Accent5 2 2 3 4" xfId="1495"/>
    <cellStyle name="20% - Accent5 2 2 3 4 2" xfId="1496"/>
    <cellStyle name="20% - Accent5 2 2 3 4 2 2" xfId="1497"/>
    <cellStyle name="20% - Accent5 2 2 3 4 3" xfId="1498"/>
    <cellStyle name="20% - Accent5 2 2 3 5" xfId="1499"/>
    <cellStyle name="20% - Accent5 2 2 3 5 2" xfId="1500"/>
    <cellStyle name="20% - Accent5 2 2 3 6" xfId="1501"/>
    <cellStyle name="20% - Accent5 2 2 4" xfId="1502"/>
    <cellStyle name="20% - Accent5 2 2 4 2" xfId="1503"/>
    <cellStyle name="20% - Accent5 2 2 4 2 2" xfId="1504"/>
    <cellStyle name="20% - Accent5 2 2 4 2 2 2" xfId="1505"/>
    <cellStyle name="20% - Accent5 2 2 4 2 3" xfId="1506"/>
    <cellStyle name="20% - Accent5 2 2 4 3" xfId="1507"/>
    <cellStyle name="20% - Accent5 2 2 4 3 2" xfId="1508"/>
    <cellStyle name="20% - Accent5 2 2 4 4" xfId="1509"/>
    <cellStyle name="20% - Accent5 2 2 5" xfId="1510"/>
    <cellStyle name="20% - Accent5 2 2 5 2" xfId="1511"/>
    <cellStyle name="20% - Accent5 2 2 5 2 2" xfId="1512"/>
    <cellStyle name="20% - Accent5 2 2 5 3" xfId="1513"/>
    <cellStyle name="20% - Accent5 2 2 6" xfId="1514"/>
    <cellStyle name="20% - Accent5 2 2 6 2" xfId="1515"/>
    <cellStyle name="20% - Accent5 2 2 6 2 2" xfId="1516"/>
    <cellStyle name="20% - Accent5 2 2 6 3" xfId="1517"/>
    <cellStyle name="20% - Accent5 2 2 7" xfId="1518"/>
    <cellStyle name="20% - Accent5 2 2 7 2" xfId="1519"/>
    <cellStyle name="20% - Accent5 2 2 7 2 2" xfId="1520"/>
    <cellStyle name="20% - Accent5 2 2 7 3" xfId="1521"/>
    <cellStyle name="20% - Accent5 2 2 8" xfId="1522"/>
    <cellStyle name="20% - Accent5 2 2 8 2" xfId="1523"/>
    <cellStyle name="20% - Accent5 2 2 9" xfId="1524"/>
    <cellStyle name="20% - Accent5 2 3" xfId="1525"/>
    <cellStyle name="20% - Accent5 2 3 2" xfId="1526"/>
    <cellStyle name="20% - Accent5 2 3 2 2" xfId="1527"/>
    <cellStyle name="20% - Accent5 2 3 2 2 2" xfId="1528"/>
    <cellStyle name="20% - Accent5 2 3 2 2 2 2" xfId="1529"/>
    <cellStyle name="20% - Accent5 2 3 2 2 3" xfId="1530"/>
    <cellStyle name="20% - Accent5 2 3 2 3" xfId="1531"/>
    <cellStyle name="20% - Accent5 2 3 2 3 2" xfId="1532"/>
    <cellStyle name="20% - Accent5 2 3 2 4" xfId="1533"/>
    <cellStyle name="20% - Accent5 2 3 3" xfId="1534"/>
    <cellStyle name="20% - Accent5 2 3 3 2" xfId="1535"/>
    <cellStyle name="20% - Accent5 2 3 3 2 2" xfId="1536"/>
    <cellStyle name="20% - Accent5 2 3 3 3" xfId="1537"/>
    <cellStyle name="20% - Accent5 2 3 4" xfId="1538"/>
    <cellStyle name="20% - Accent5 2 3 4 2" xfId="1539"/>
    <cellStyle name="20% - Accent5 2 3 4 2 2" xfId="1540"/>
    <cellStyle name="20% - Accent5 2 3 4 3" xfId="1541"/>
    <cellStyle name="20% - Accent5 2 3 5" xfId="1542"/>
    <cellStyle name="20% - Accent5 2 3 5 2" xfId="1543"/>
    <cellStyle name="20% - Accent5 2 3 5 2 2" xfId="1544"/>
    <cellStyle name="20% - Accent5 2 3 5 3" xfId="1545"/>
    <cellStyle name="20% - Accent5 2 3 6" xfId="1546"/>
    <cellStyle name="20% - Accent5 2 3 6 2" xfId="1547"/>
    <cellStyle name="20% - Accent5 2 3 7" xfId="1548"/>
    <cellStyle name="20% - Accent5 2 4" xfId="1549"/>
    <cellStyle name="20% - Accent5 2 4 2" xfId="1550"/>
    <cellStyle name="20% - Accent5 2 4 2 2" xfId="1551"/>
    <cellStyle name="20% - Accent5 2 4 2 2 2" xfId="1552"/>
    <cellStyle name="20% - Accent5 2 4 2 3" xfId="1553"/>
    <cellStyle name="20% - Accent5 2 4 3" xfId="1554"/>
    <cellStyle name="20% - Accent5 2 4 3 2" xfId="1555"/>
    <cellStyle name="20% - Accent5 2 4 3 2 2" xfId="1556"/>
    <cellStyle name="20% - Accent5 2 4 3 3" xfId="1557"/>
    <cellStyle name="20% - Accent5 2 4 4" xfId="1558"/>
    <cellStyle name="20% - Accent5 2 4 4 2" xfId="1559"/>
    <cellStyle name="20% - Accent5 2 4 4 2 2" xfId="1560"/>
    <cellStyle name="20% - Accent5 2 4 4 3" xfId="1561"/>
    <cellStyle name="20% - Accent5 2 4 5" xfId="1562"/>
    <cellStyle name="20% - Accent5 2 4 5 2" xfId="1563"/>
    <cellStyle name="20% - Accent5 2 4 6" xfId="1564"/>
    <cellStyle name="20% - Accent5 2 5" xfId="1565"/>
    <cellStyle name="20% - Accent5 2 5 2" xfId="1566"/>
    <cellStyle name="20% - Accent5 2 5 2 2" xfId="1567"/>
    <cellStyle name="20% - Accent5 2 5 2 2 2" xfId="1568"/>
    <cellStyle name="20% - Accent5 2 5 2 3" xfId="1569"/>
    <cellStyle name="20% - Accent5 2 5 3" xfId="1570"/>
    <cellStyle name="20% - Accent5 2 5 3 2" xfId="1571"/>
    <cellStyle name="20% - Accent5 2 5 3 2 2" xfId="1572"/>
    <cellStyle name="20% - Accent5 2 5 3 3" xfId="1573"/>
    <cellStyle name="20% - Accent5 2 5 4" xfId="1574"/>
    <cellStyle name="20% - Accent5 2 5 4 2" xfId="1575"/>
    <cellStyle name="20% - Accent5 2 5 5" xfId="1576"/>
    <cellStyle name="20% - Accent5 2 6" xfId="1577"/>
    <cellStyle name="20% - Accent5 2 6 2" xfId="1578"/>
    <cellStyle name="20% - Accent5 2 6 2 2" xfId="1579"/>
    <cellStyle name="20% - Accent5 2 6 3" xfId="1580"/>
    <cellStyle name="20% - Accent5 2 7" xfId="1581"/>
    <cellStyle name="20% - Accent5 2 7 2" xfId="1582"/>
    <cellStyle name="20% - Accent5 2 7 2 2" xfId="1583"/>
    <cellStyle name="20% - Accent5 2 7 3" xfId="1584"/>
    <cellStyle name="20% - Accent5 2 8" xfId="1585"/>
    <cellStyle name="20% - Accent5 2 8 2" xfId="1586"/>
    <cellStyle name="20% - Accent5 2 8 2 2" xfId="1587"/>
    <cellStyle name="20% - Accent5 2 8 3" xfId="1588"/>
    <cellStyle name="20% - Accent5 2 9" xfId="1589"/>
    <cellStyle name="20% - Accent5 2 9 2" xfId="1590"/>
    <cellStyle name="20% - Accent5 3" xfId="1591"/>
    <cellStyle name="20% - Accent5 4" xfId="1592"/>
    <cellStyle name="20% - Accent6 2" xfId="1593"/>
    <cellStyle name="20% - Accent6 2 10" xfId="1594"/>
    <cellStyle name="20% - Accent6 2 2" xfId="1595"/>
    <cellStyle name="20% - Accent6 2 2 2" xfId="1596"/>
    <cellStyle name="20% - Accent6 2 2 2 2" xfId="1597"/>
    <cellStyle name="20% - Accent6 2 2 2 2 2" xfId="1598"/>
    <cellStyle name="20% - Accent6 2 2 2 2 2 2" xfId="1599"/>
    <cellStyle name="20% - Accent6 2 2 2 2 2 2 2" xfId="1600"/>
    <cellStyle name="20% - Accent6 2 2 2 2 2 3" xfId="1601"/>
    <cellStyle name="20% - Accent6 2 2 2 2 3" xfId="1602"/>
    <cellStyle name="20% - Accent6 2 2 2 2 3 2" xfId="1603"/>
    <cellStyle name="20% - Accent6 2 2 2 2 4" xfId="1604"/>
    <cellStyle name="20% - Accent6 2 2 2 3" xfId="1605"/>
    <cellStyle name="20% - Accent6 2 2 2 3 2" xfId="1606"/>
    <cellStyle name="20% - Accent6 2 2 2 3 2 2" xfId="1607"/>
    <cellStyle name="20% - Accent6 2 2 2 3 3" xfId="1608"/>
    <cellStyle name="20% - Accent6 2 2 2 4" xfId="1609"/>
    <cellStyle name="20% - Accent6 2 2 2 4 2" xfId="1610"/>
    <cellStyle name="20% - Accent6 2 2 2 4 2 2" xfId="1611"/>
    <cellStyle name="20% - Accent6 2 2 2 4 3" xfId="1612"/>
    <cellStyle name="20% - Accent6 2 2 2 5" xfId="1613"/>
    <cellStyle name="20% - Accent6 2 2 2 5 2" xfId="1614"/>
    <cellStyle name="20% - Accent6 2 2 2 5 2 2" xfId="1615"/>
    <cellStyle name="20% - Accent6 2 2 2 5 3" xfId="1616"/>
    <cellStyle name="20% - Accent6 2 2 2 6" xfId="1617"/>
    <cellStyle name="20% - Accent6 2 2 2 6 2" xfId="1618"/>
    <cellStyle name="20% - Accent6 2 2 2 7" xfId="1619"/>
    <cellStyle name="20% - Accent6 2 2 3" xfId="1620"/>
    <cellStyle name="20% - Accent6 2 2 3 2" xfId="1621"/>
    <cellStyle name="20% - Accent6 2 2 3 2 2" xfId="1622"/>
    <cellStyle name="20% - Accent6 2 2 3 2 2 2" xfId="1623"/>
    <cellStyle name="20% - Accent6 2 2 3 2 3" xfId="1624"/>
    <cellStyle name="20% - Accent6 2 2 3 3" xfId="1625"/>
    <cellStyle name="20% - Accent6 2 2 3 3 2" xfId="1626"/>
    <cellStyle name="20% - Accent6 2 2 3 3 2 2" xfId="1627"/>
    <cellStyle name="20% - Accent6 2 2 3 3 3" xfId="1628"/>
    <cellStyle name="20% - Accent6 2 2 3 4" xfId="1629"/>
    <cellStyle name="20% - Accent6 2 2 3 4 2" xfId="1630"/>
    <cellStyle name="20% - Accent6 2 2 3 4 2 2" xfId="1631"/>
    <cellStyle name="20% - Accent6 2 2 3 4 3" xfId="1632"/>
    <cellStyle name="20% - Accent6 2 2 3 5" xfId="1633"/>
    <cellStyle name="20% - Accent6 2 2 3 5 2" xfId="1634"/>
    <cellStyle name="20% - Accent6 2 2 3 6" xfId="1635"/>
    <cellStyle name="20% - Accent6 2 2 4" xfId="1636"/>
    <cellStyle name="20% - Accent6 2 2 4 2" xfId="1637"/>
    <cellStyle name="20% - Accent6 2 2 4 2 2" xfId="1638"/>
    <cellStyle name="20% - Accent6 2 2 4 2 2 2" xfId="1639"/>
    <cellStyle name="20% - Accent6 2 2 4 2 3" xfId="1640"/>
    <cellStyle name="20% - Accent6 2 2 4 3" xfId="1641"/>
    <cellStyle name="20% - Accent6 2 2 4 3 2" xfId="1642"/>
    <cellStyle name="20% - Accent6 2 2 4 4" xfId="1643"/>
    <cellStyle name="20% - Accent6 2 2 5" xfId="1644"/>
    <cellStyle name="20% - Accent6 2 2 5 2" xfId="1645"/>
    <cellStyle name="20% - Accent6 2 2 5 2 2" xfId="1646"/>
    <cellStyle name="20% - Accent6 2 2 5 3" xfId="1647"/>
    <cellStyle name="20% - Accent6 2 2 6" xfId="1648"/>
    <cellStyle name="20% - Accent6 2 2 6 2" xfId="1649"/>
    <cellStyle name="20% - Accent6 2 2 6 2 2" xfId="1650"/>
    <cellStyle name="20% - Accent6 2 2 6 3" xfId="1651"/>
    <cellStyle name="20% - Accent6 2 2 7" xfId="1652"/>
    <cellStyle name="20% - Accent6 2 2 7 2" xfId="1653"/>
    <cellStyle name="20% - Accent6 2 2 7 2 2" xfId="1654"/>
    <cellStyle name="20% - Accent6 2 2 7 3" xfId="1655"/>
    <cellStyle name="20% - Accent6 2 2 8" xfId="1656"/>
    <cellStyle name="20% - Accent6 2 2 8 2" xfId="1657"/>
    <cellStyle name="20% - Accent6 2 2 9" xfId="1658"/>
    <cellStyle name="20% - Accent6 2 3" xfId="1659"/>
    <cellStyle name="20% - Accent6 2 3 2" xfId="1660"/>
    <cellStyle name="20% - Accent6 2 3 2 2" xfId="1661"/>
    <cellStyle name="20% - Accent6 2 3 2 2 2" xfId="1662"/>
    <cellStyle name="20% - Accent6 2 3 2 2 2 2" xfId="1663"/>
    <cellStyle name="20% - Accent6 2 3 2 2 3" xfId="1664"/>
    <cellStyle name="20% - Accent6 2 3 2 3" xfId="1665"/>
    <cellStyle name="20% - Accent6 2 3 2 3 2" xfId="1666"/>
    <cellStyle name="20% - Accent6 2 3 2 4" xfId="1667"/>
    <cellStyle name="20% - Accent6 2 3 3" xfId="1668"/>
    <cellStyle name="20% - Accent6 2 3 3 2" xfId="1669"/>
    <cellStyle name="20% - Accent6 2 3 3 2 2" xfId="1670"/>
    <cellStyle name="20% - Accent6 2 3 3 3" xfId="1671"/>
    <cellStyle name="20% - Accent6 2 3 4" xfId="1672"/>
    <cellStyle name="20% - Accent6 2 3 4 2" xfId="1673"/>
    <cellStyle name="20% - Accent6 2 3 4 2 2" xfId="1674"/>
    <cellStyle name="20% - Accent6 2 3 4 3" xfId="1675"/>
    <cellStyle name="20% - Accent6 2 3 5" xfId="1676"/>
    <cellStyle name="20% - Accent6 2 3 5 2" xfId="1677"/>
    <cellStyle name="20% - Accent6 2 3 5 2 2" xfId="1678"/>
    <cellStyle name="20% - Accent6 2 3 5 3" xfId="1679"/>
    <cellStyle name="20% - Accent6 2 3 6" xfId="1680"/>
    <cellStyle name="20% - Accent6 2 3 6 2" xfId="1681"/>
    <cellStyle name="20% - Accent6 2 3 7" xfId="1682"/>
    <cellStyle name="20% - Accent6 2 4" xfId="1683"/>
    <cellStyle name="20% - Accent6 2 4 2" xfId="1684"/>
    <cellStyle name="20% - Accent6 2 4 2 2" xfId="1685"/>
    <cellStyle name="20% - Accent6 2 4 2 2 2" xfId="1686"/>
    <cellStyle name="20% - Accent6 2 4 2 3" xfId="1687"/>
    <cellStyle name="20% - Accent6 2 4 3" xfId="1688"/>
    <cellStyle name="20% - Accent6 2 4 3 2" xfId="1689"/>
    <cellStyle name="20% - Accent6 2 4 3 2 2" xfId="1690"/>
    <cellStyle name="20% - Accent6 2 4 3 3" xfId="1691"/>
    <cellStyle name="20% - Accent6 2 4 4" xfId="1692"/>
    <cellStyle name="20% - Accent6 2 4 4 2" xfId="1693"/>
    <cellStyle name="20% - Accent6 2 4 4 2 2" xfId="1694"/>
    <cellStyle name="20% - Accent6 2 4 4 3" xfId="1695"/>
    <cellStyle name="20% - Accent6 2 4 5" xfId="1696"/>
    <cellStyle name="20% - Accent6 2 4 5 2" xfId="1697"/>
    <cellStyle name="20% - Accent6 2 4 6" xfId="1698"/>
    <cellStyle name="20% - Accent6 2 5" xfId="1699"/>
    <cellStyle name="20% - Accent6 2 5 2" xfId="1700"/>
    <cellStyle name="20% - Accent6 2 5 2 2" xfId="1701"/>
    <cellStyle name="20% - Accent6 2 5 2 2 2" xfId="1702"/>
    <cellStyle name="20% - Accent6 2 5 2 3" xfId="1703"/>
    <cellStyle name="20% - Accent6 2 5 3" xfId="1704"/>
    <cellStyle name="20% - Accent6 2 5 3 2" xfId="1705"/>
    <cellStyle name="20% - Accent6 2 5 3 2 2" xfId="1706"/>
    <cellStyle name="20% - Accent6 2 5 3 3" xfId="1707"/>
    <cellStyle name="20% - Accent6 2 5 4" xfId="1708"/>
    <cellStyle name="20% - Accent6 2 5 4 2" xfId="1709"/>
    <cellStyle name="20% - Accent6 2 5 5" xfId="1710"/>
    <cellStyle name="20% - Accent6 2 6" xfId="1711"/>
    <cellStyle name="20% - Accent6 2 6 2" xfId="1712"/>
    <cellStyle name="20% - Accent6 2 6 2 2" xfId="1713"/>
    <cellStyle name="20% - Accent6 2 6 3" xfId="1714"/>
    <cellStyle name="20% - Accent6 2 7" xfId="1715"/>
    <cellStyle name="20% - Accent6 2 7 2" xfId="1716"/>
    <cellStyle name="20% - Accent6 2 7 2 2" xfId="1717"/>
    <cellStyle name="20% - Accent6 2 7 3" xfId="1718"/>
    <cellStyle name="20% - Accent6 2 8" xfId="1719"/>
    <cellStyle name="20% - Accent6 2 8 2" xfId="1720"/>
    <cellStyle name="20% - Accent6 2 8 2 2" xfId="1721"/>
    <cellStyle name="20% - Accent6 2 8 3" xfId="1722"/>
    <cellStyle name="20% - Accent6 2 9" xfId="1723"/>
    <cellStyle name="20% - Accent6 2 9 2" xfId="1724"/>
    <cellStyle name="20% - Accent6 3" xfId="1725"/>
    <cellStyle name="20% - Accent6 4" xfId="1726"/>
    <cellStyle name="2dp" xfId="1727"/>
    <cellStyle name="3dp" xfId="1728"/>
    <cellStyle name="³f¹ô[0]_pldt" xfId="1729"/>
    <cellStyle name="³f¹ô_pldt" xfId="1730"/>
    <cellStyle name="40% - Accent1 2" xfId="1731"/>
    <cellStyle name="40% - Accent1 2 10" xfId="1732"/>
    <cellStyle name="40% - Accent1 2 2" xfId="1733"/>
    <cellStyle name="40% - Accent1 2 2 2" xfId="1734"/>
    <cellStyle name="40% - Accent1 2 2 2 2" xfId="1735"/>
    <cellStyle name="40% - Accent1 2 2 2 2 2" xfId="1736"/>
    <cellStyle name="40% - Accent1 2 2 2 2 2 2" xfId="1737"/>
    <cellStyle name="40% - Accent1 2 2 2 2 2 2 2" xfId="1738"/>
    <cellStyle name="40% - Accent1 2 2 2 2 2 3" xfId="1739"/>
    <cellStyle name="40% - Accent1 2 2 2 2 3" xfId="1740"/>
    <cellStyle name="40% - Accent1 2 2 2 2 3 2" xfId="1741"/>
    <cellStyle name="40% - Accent1 2 2 2 2 4" xfId="1742"/>
    <cellStyle name="40% - Accent1 2 2 2 3" xfId="1743"/>
    <cellStyle name="40% - Accent1 2 2 2 3 2" xfId="1744"/>
    <cellStyle name="40% - Accent1 2 2 2 3 2 2" xfId="1745"/>
    <cellStyle name="40% - Accent1 2 2 2 3 3" xfId="1746"/>
    <cellStyle name="40% - Accent1 2 2 2 4" xfId="1747"/>
    <cellStyle name="40% - Accent1 2 2 2 4 2" xfId="1748"/>
    <cellStyle name="40% - Accent1 2 2 2 4 2 2" xfId="1749"/>
    <cellStyle name="40% - Accent1 2 2 2 4 3" xfId="1750"/>
    <cellStyle name="40% - Accent1 2 2 2 5" xfId="1751"/>
    <cellStyle name="40% - Accent1 2 2 2 5 2" xfId="1752"/>
    <cellStyle name="40% - Accent1 2 2 2 5 2 2" xfId="1753"/>
    <cellStyle name="40% - Accent1 2 2 2 5 3" xfId="1754"/>
    <cellStyle name="40% - Accent1 2 2 2 6" xfId="1755"/>
    <cellStyle name="40% - Accent1 2 2 2 6 2" xfId="1756"/>
    <cellStyle name="40% - Accent1 2 2 2 7" xfId="1757"/>
    <cellStyle name="40% - Accent1 2 2 3" xfId="1758"/>
    <cellStyle name="40% - Accent1 2 2 3 2" xfId="1759"/>
    <cellStyle name="40% - Accent1 2 2 3 2 2" xfId="1760"/>
    <cellStyle name="40% - Accent1 2 2 3 2 2 2" xfId="1761"/>
    <cellStyle name="40% - Accent1 2 2 3 2 3" xfId="1762"/>
    <cellStyle name="40% - Accent1 2 2 3 3" xfId="1763"/>
    <cellStyle name="40% - Accent1 2 2 3 3 2" xfId="1764"/>
    <cellStyle name="40% - Accent1 2 2 3 3 2 2" xfId="1765"/>
    <cellStyle name="40% - Accent1 2 2 3 3 3" xfId="1766"/>
    <cellStyle name="40% - Accent1 2 2 3 4" xfId="1767"/>
    <cellStyle name="40% - Accent1 2 2 3 4 2" xfId="1768"/>
    <cellStyle name="40% - Accent1 2 2 3 4 2 2" xfId="1769"/>
    <cellStyle name="40% - Accent1 2 2 3 4 3" xfId="1770"/>
    <cellStyle name="40% - Accent1 2 2 3 5" xfId="1771"/>
    <cellStyle name="40% - Accent1 2 2 3 5 2" xfId="1772"/>
    <cellStyle name="40% - Accent1 2 2 3 6" xfId="1773"/>
    <cellStyle name="40% - Accent1 2 2 4" xfId="1774"/>
    <cellStyle name="40% - Accent1 2 2 4 2" xfId="1775"/>
    <cellStyle name="40% - Accent1 2 2 4 2 2" xfId="1776"/>
    <cellStyle name="40% - Accent1 2 2 4 2 2 2" xfId="1777"/>
    <cellStyle name="40% - Accent1 2 2 4 2 3" xfId="1778"/>
    <cellStyle name="40% - Accent1 2 2 4 3" xfId="1779"/>
    <cellStyle name="40% - Accent1 2 2 4 3 2" xfId="1780"/>
    <cellStyle name="40% - Accent1 2 2 4 4" xfId="1781"/>
    <cellStyle name="40% - Accent1 2 2 5" xfId="1782"/>
    <cellStyle name="40% - Accent1 2 2 5 2" xfId="1783"/>
    <cellStyle name="40% - Accent1 2 2 5 2 2" xfId="1784"/>
    <cellStyle name="40% - Accent1 2 2 5 3" xfId="1785"/>
    <cellStyle name="40% - Accent1 2 2 6" xfId="1786"/>
    <cellStyle name="40% - Accent1 2 2 6 2" xfId="1787"/>
    <cellStyle name="40% - Accent1 2 2 6 2 2" xfId="1788"/>
    <cellStyle name="40% - Accent1 2 2 6 3" xfId="1789"/>
    <cellStyle name="40% - Accent1 2 2 7" xfId="1790"/>
    <cellStyle name="40% - Accent1 2 2 7 2" xfId="1791"/>
    <cellStyle name="40% - Accent1 2 2 7 2 2" xfId="1792"/>
    <cellStyle name="40% - Accent1 2 2 7 3" xfId="1793"/>
    <cellStyle name="40% - Accent1 2 2 8" xfId="1794"/>
    <cellStyle name="40% - Accent1 2 2 8 2" xfId="1795"/>
    <cellStyle name="40% - Accent1 2 2 9" xfId="1796"/>
    <cellStyle name="40% - Accent1 2 3" xfId="1797"/>
    <cellStyle name="40% - Accent1 2 3 2" xfId="1798"/>
    <cellStyle name="40% - Accent1 2 3 2 2" xfId="1799"/>
    <cellStyle name="40% - Accent1 2 3 2 2 2" xfId="1800"/>
    <cellStyle name="40% - Accent1 2 3 2 2 2 2" xfId="1801"/>
    <cellStyle name="40% - Accent1 2 3 2 2 3" xfId="1802"/>
    <cellStyle name="40% - Accent1 2 3 2 3" xfId="1803"/>
    <cellStyle name="40% - Accent1 2 3 2 3 2" xfId="1804"/>
    <cellStyle name="40% - Accent1 2 3 2 4" xfId="1805"/>
    <cellStyle name="40% - Accent1 2 3 3" xfId="1806"/>
    <cellStyle name="40% - Accent1 2 3 3 2" xfId="1807"/>
    <cellStyle name="40% - Accent1 2 3 3 2 2" xfId="1808"/>
    <cellStyle name="40% - Accent1 2 3 3 3" xfId="1809"/>
    <cellStyle name="40% - Accent1 2 3 4" xfId="1810"/>
    <cellStyle name="40% - Accent1 2 3 4 2" xfId="1811"/>
    <cellStyle name="40% - Accent1 2 3 4 2 2" xfId="1812"/>
    <cellStyle name="40% - Accent1 2 3 4 3" xfId="1813"/>
    <cellStyle name="40% - Accent1 2 3 5" xfId="1814"/>
    <cellStyle name="40% - Accent1 2 3 5 2" xfId="1815"/>
    <cellStyle name="40% - Accent1 2 3 5 2 2" xfId="1816"/>
    <cellStyle name="40% - Accent1 2 3 5 3" xfId="1817"/>
    <cellStyle name="40% - Accent1 2 3 6" xfId="1818"/>
    <cellStyle name="40% - Accent1 2 3 6 2" xfId="1819"/>
    <cellStyle name="40% - Accent1 2 3 7" xfId="1820"/>
    <cellStyle name="40% - Accent1 2 4" xfId="1821"/>
    <cellStyle name="40% - Accent1 2 4 2" xfId="1822"/>
    <cellStyle name="40% - Accent1 2 4 2 2" xfId="1823"/>
    <cellStyle name="40% - Accent1 2 4 2 2 2" xfId="1824"/>
    <cellStyle name="40% - Accent1 2 4 2 3" xfId="1825"/>
    <cellStyle name="40% - Accent1 2 4 3" xfId="1826"/>
    <cellStyle name="40% - Accent1 2 4 3 2" xfId="1827"/>
    <cellStyle name="40% - Accent1 2 4 3 2 2" xfId="1828"/>
    <cellStyle name="40% - Accent1 2 4 3 3" xfId="1829"/>
    <cellStyle name="40% - Accent1 2 4 4" xfId="1830"/>
    <cellStyle name="40% - Accent1 2 4 4 2" xfId="1831"/>
    <cellStyle name="40% - Accent1 2 4 4 2 2" xfId="1832"/>
    <cellStyle name="40% - Accent1 2 4 4 3" xfId="1833"/>
    <cellStyle name="40% - Accent1 2 4 5" xfId="1834"/>
    <cellStyle name="40% - Accent1 2 4 5 2" xfId="1835"/>
    <cellStyle name="40% - Accent1 2 4 6" xfId="1836"/>
    <cellStyle name="40% - Accent1 2 5" xfId="1837"/>
    <cellStyle name="40% - Accent1 2 5 2" xfId="1838"/>
    <cellStyle name="40% - Accent1 2 5 2 2" xfId="1839"/>
    <cellStyle name="40% - Accent1 2 5 2 2 2" xfId="1840"/>
    <cellStyle name="40% - Accent1 2 5 2 3" xfId="1841"/>
    <cellStyle name="40% - Accent1 2 5 3" xfId="1842"/>
    <cellStyle name="40% - Accent1 2 5 3 2" xfId="1843"/>
    <cellStyle name="40% - Accent1 2 5 3 2 2" xfId="1844"/>
    <cellStyle name="40% - Accent1 2 5 3 3" xfId="1845"/>
    <cellStyle name="40% - Accent1 2 5 4" xfId="1846"/>
    <cellStyle name="40% - Accent1 2 5 4 2" xfId="1847"/>
    <cellStyle name="40% - Accent1 2 5 5" xfId="1848"/>
    <cellStyle name="40% - Accent1 2 6" xfId="1849"/>
    <cellStyle name="40% - Accent1 2 6 2" xfId="1850"/>
    <cellStyle name="40% - Accent1 2 6 2 2" xfId="1851"/>
    <cellStyle name="40% - Accent1 2 6 3" xfId="1852"/>
    <cellStyle name="40% - Accent1 2 7" xfId="1853"/>
    <cellStyle name="40% - Accent1 2 7 2" xfId="1854"/>
    <cellStyle name="40% - Accent1 2 7 2 2" xfId="1855"/>
    <cellStyle name="40% - Accent1 2 7 3" xfId="1856"/>
    <cellStyle name="40% - Accent1 2 8" xfId="1857"/>
    <cellStyle name="40% - Accent1 2 8 2" xfId="1858"/>
    <cellStyle name="40% - Accent1 2 8 2 2" xfId="1859"/>
    <cellStyle name="40% - Accent1 2 8 3" xfId="1860"/>
    <cellStyle name="40% - Accent1 2 9" xfId="1861"/>
    <cellStyle name="40% - Accent1 2 9 2" xfId="1862"/>
    <cellStyle name="40% - Accent1 3" xfId="1863"/>
    <cellStyle name="40% - Accent1 4" xfId="1864"/>
    <cellStyle name="40% - Accent2 2" xfId="1865"/>
    <cellStyle name="40% - Accent2 2 10" xfId="1866"/>
    <cellStyle name="40% - Accent2 2 2" xfId="1867"/>
    <cellStyle name="40% - Accent2 2 2 2" xfId="1868"/>
    <cellStyle name="40% - Accent2 2 2 2 2" xfId="1869"/>
    <cellStyle name="40% - Accent2 2 2 2 2 2" xfId="1870"/>
    <cellStyle name="40% - Accent2 2 2 2 2 2 2" xfId="1871"/>
    <cellStyle name="40% - Accent2 2 2 2 2 2 2 2" xfId="1872"/>
    <cellStyle name="40% - Accent2 2 2 2 2 2 3" xfId="1873"/>
    <cellStyle name="40% - Accent2 2 2 2 2 3" xfId="1874"/>
    <cellStyle name="40% - Accent2 2 2 2 2 3 2" xfId="1875"/>
    <cellStyle name="40% - Accent2 2 2 2 2 4" xfId="1876"/>
    <cellStyle name="40% - Accent2 2 2 2 3" xfId="1877"/>
    <cellStyle name="40% - Accent2 2 2 2 3 2" xfId="1878"/>
    <cellStyle name="40% - Accent2 2 2 2 3 2 2" xfId="1879"/>
    <cellStyle name="40% - Accent2 2 2 2 3 3" xfId="1880"/>
    <cellStyle name="40% - Accent2 2 2 2 4" xfId="1881"/>
    <cellStyle name="40% - Accent2 2 2 2 4 2" xfId="1882"/>
    <cellStyle name="40% - Accent2 2 2 2 4 2 2" xfId="1883"/>
    <cellStyle name="40% - Accent2 2 2 2 4 3" xfId="1884"/>
    <cellStyle name="40% - Accent2 2 2 2 5" xfId="1885"/>
    <cellStyle name="40% - Accent2 2 2 2 5 2" xfId="1886"/>
    <cellStyle name="40% - Accent2 2 2 2 5 2 2" xfId="1887"/>
    <cellStyle name="40% - Accent2 2 2 2 5 3" xfId="1888"/>
    <cellStyle name="40% - Accent2 2 2 2 6" xfId="1889"/>
    <cellStyle name="40% - Accent2 2 2 2 6 2" xfId="1890"/>
    <cellStyle name="40% - Accent2 2 2 2 7" xfId="1891"/>
    <cellStyle name="40% - Accent2 2 2 3" xfId="1892"/>
    <cellStyle name="40% - Accent2 2 2 3 2" xfId="1893"/>
    <cellStyle name="40% - Accent2 2 2 3 2 2" xfId="1894"/>
    <cellStyle name="40% - Accent2 2 2 3 2 2 2" xfId="1895"/>
    <cellStyle name="40% - Accent2 2 2 3 2 3" xfId="1896"/>
    <cellStyle name="40% - Accent2 2 2 3 3" xfId="1897"/>
    <cellStyle name="40% - Accent2 2 2 3 3 2" xfId="1898"/>
    <cellStyle name="40% - Accent2 2 2 3 3 2 2" xfId="1899"/>
    <cellStyle name="40% - Accent2 2 2 3 3 3" xfId="1900"/>
    <cellStyle name="40% - Accent2 2 2 3 4" xfId="1901"/>
    <cellStyle name="40% - Accent2 2 2 3 4 2" xfId="1902"/>
    <cellStyle name="40% - Accent2 2 2 3 4 2 2" xfId="1903"/>
    <cellStyle name="40% - Accent2 2 2 3 4 3" xfId="1904"/>
    <cellStyle name="40% - Accent2 2 2 3 5" xfId="1905"/>
    <cellStyle name="40% - Accent2 2 2 3 5 2" xfId="1906"/>
    <cellStyle name="40% - Accent2 2 2 3 6" xfId="1907"/>
    <cellStyle name="40% - Accent2 2 2 4" xfId="1908"/>
    <cellStyle name="40% - Accent2 2 2 4 2" xfId="1909"/>
    <cellStyle name="40% - Accent2 2 2 4 2 2" xfId="1910"/>
    <cellStyle name="40% - Accent2 2 2 4 2 2 2" xfId="1911"/>
    <cellStyle name="40% - Accent2 2 2 4 2 3" xfId="1912"/>
    <cellStyle name="40% - Accent2 2 2 4 3" xfId="1913"/>
    <cellStyle name="40% - Accent2 2 2 4 3 2" xfId="1914"/>
    <cellStyle name="40% - Accent2 2 2 4 4" xfId="1915"/>
    <cellStyle name="40% - Accent2 2 2 5" xfId="1916"/>
    <cellStyle name="40% - Accent2 2 2 5 2" xfId="1917"/>
    <cellStyle name="40% - Accent2 2 2 5 2 2" xfId="1918"/>
    <cellStyle name="40% - Accent2 2 2 5 3" xfId="1919"/>
    <cellStyle name="40% - Accent2 2 2 6" xfId="1920"/>
    <cellStyle name="40% - Accent2 2 2 6 2" xfId="1921"/>
    <cellStyle name="40% - Accent2 2 2 6 2 2" xfId="1922"/>
    <cellStyle name="40% - Accent2 2 2 6 3" xfId="1923"/>
    <cellStyle name="40% - Accent2 2 2 7" xfId="1924"/>
    <cellStyle name="40% - Accent2 2 2 7 2" xfId="1925"/>
    <cellStyle name="40% - Accent2 2 2 7 2 2" xfId="1926"/>
    <cellStyle name="40% - Accent2 2 2 7 3" xfId="1927"/>
    <cellStyle name="40% - Accent2 2 2 8" xfId="1928"/>
    <cellStyle name="40% - Accent2 2 2 8 2" xfId="1929"/>
    <cellStyle name="40% - Accent2 2 2 9" xfId="1930"/>
    <cellStyle name="40% - Accent2 2 3" xfId="1931"/>
    <cellStyle name="40% - Accent2 2 3 2" xfId="1932"/>
    <cellStyle name="40% - Accent2 2 3 2 2" xfId="1933"/>
    <cellStyle name="40% - Accent2 2 3 2 2 2" xfId="1934"/>
    <cellStyle name="40% - Accent2 2 3 2 2 2 2" xfId="1935"/>
    <cellStyle name="40% - Accent2 2 3 2 2 3" xfId="1936"/>
    <cellStyle name="40% - Accent2 2 3 2 3" xfId="1937"/>
    <cellStyle name="40% - Accent2 2 3 2 3 2" xfId="1938"/>
    <cellStyle name="40% - Accent2 2 3 2 4" xfId="1939"/>
    <cellStyle name="40% - Accent2 2 3 3" xfId="1940"/>
    <cellStyle name="40% - Accent2 2 3 3 2" xfId="1941"/>
    <cellStyle name="40% - Accent2 2 3 3 2 2" xfId="1942"/>
    <cellStyle name="40% - Accent2 2 3 3 3" xfId="1943"/>
    <cellStyle name="40% - Accent2 2 3 4" xfId="1944"/>
    <cellStyle name="40% - Accent2 2 3 4 2" xfId="1945"/>
    <cellStyle name="40% - Accent2 2 3 4 2 2" xfId="1946"/>
    <cellStyle name="40% - Accent2 2 3 4 3" xfId="1947"/>
    <cellStyle name="40% - Accent2 2 3 5" xfId="1948"/>
    <cellStyle name="40% - Accent2 2 3 5 2" xfId="1949"/>
    <cellStyle name="40% - Accent2 2 3 5 2 2" xfId="1950"/>
    <cellStyle name="40% - Accent2 2 3 5 3" xfId="1951"/>
    <cellStyle name="40% - Accent2 2 3 6" xfId="1952"/>
    <cellStyle name="40% - Accent2 2 3 6 2" xfId="1953"/>
    <cellStyle name="40% - Accent2 2 3 7" xfId="1954"/>
    <cellStyle name="40% - Accent2 2 4" xfId="1955"/>
    <cellStyle name="40% - Accent2 2 4 2" xfId="1956"/>
    <cellStyle name="40% - Accent2 2 4 2 2" xfId="1957"/>
    <cellStyle name="40% - Accent2 2 4 2 2 2" xfId="1958"/>
    <cellStyle name="40% - Accent2 2 4 2 3" xfId="1959"/>
    <cellStyle name="40% - Accent2 2 4 3" xfId="1960"/>
    <cellStyle name="40% - Accent2 2 4 3 2" xfId="1961"/>
    <cellStyle name="40% - Accent2 2 4 3 2 2" xfId="1962"/>
    <cellStyle name="40% - Accent2 2 4 3 3" xfId="1963"/>
    <cellStyle name="40% - Accent2 2 4 4" xfId="1964"/>
    <cellStyle name="40% - Accent2 2 4 4 2" xfId="1965"/>
    <cellStyle name="40% - Accent2 2 4 4 2 2" xfId="1966"/>
    <cellStyle name="40% - Accent2 2 4 4 3" xfId="1967"/>
    <cellStyle name="40% - Accent2 2 4 5" xfId="1968"/>
    <cellStyle name="40% - Accent2 2 4 5 2" xfId="1969"/>
    <cellStyle name="40% - Accent2 2 4 6" xfId="1970"/>
    <cellStyle name="40% - Accent2 2 5" xfId="1971"/>
    <cellStyle name="40% - Accent2 2 5 2" xfId="1972"/>
    <cellStyle name="40% - Accent2 2 5 2 2" xfId="1973"/>
    <cellStyle name="40% - Accent2 2 5 2 2 2" xfId="1974"/>
    <cellStyle name="40% - Accent2 2 5 2 3" xfId="1975"/>
    <cellStyle name="40% - Accent2 2 5 3" xfId="1976"/>
    <cellStyle name="40% - Accent2 2 5 3 2" xfId="1977"/>
    <cellStyle name="40% - Accent2 2 5 3 2 2" xfId="1978"/>
    <cellStyle name="40% - Accent2 2 5 3 3" xfId="1979"/>
    <cellStyle name="40% - Accent2 2 5 4" xfId="1980"/>
    <cellStyle name="40% - Accent2 2 5 4 2" xfId="1981"/>
    <cellStyle name="40% - Accent2 2 5 5" xfId="1982"/>
    <cellStyle name="40% - Accent2 2 6" xfId="1983"/>
    <cellStyle name="40% - Accent2 2 6 2" xfId="1984"/>
    <cellStyle name="40% - Accent2 2 6 2 2" xfId="1985"/>
    <cellStyle name="40% - Accent2 2 6 3" xfId="1986"/>
    <cellStyle name="40% - Accent2 2 7" xfId="1987"/>
    <cellStyle name="40% - Accent2 2 7 2" xfId="1988"/>
    <cellStyle name="40% - Accent2 2 7 2 2" xfId="1989"/>
    <cellStyle name="40% - Accent2 2 7 3" xfId="1990"/>
    <cellStyle name="40% - Accent2 2 8" xfId="1991"/>
    <cellStyle name="40% - Accent2 2 8 2" xfId="1992"/>
    <cellStyle name="40% - Accent2 2 8 2 2" xfId="1993"/>
    <cellStyle name="40% - Accent2 2 8 3" xfId="1994"/>
    <cellStyle name="40% - Accent2 2 9" xfId="1995"/>
    <cellStyle name="40% - Accent2 2 9 2" xfId="1996"/>
    <cellStyle name="40% - Accent2 3" xfId="1997"/>
    <cellStyle name="40% - Accent2 4" xfId="1998"/>
    <cellStyle name="40% - Accent3 2" xfId="1999"/>
    <cellStyle name="40% - Accent3 2 10" xfId="2000"/>
    <cellStyle name="40% - Accent3 2 2" xfId="2001"/>
    <cellStyle name="40% - Accent3 2 2 2" xfId="2002"/>
    <cellStyle name="40% - Accent3 2 2 2 2" xfId="2003"/>
    <cellStyle name="40% - Accent3 2 2 2 2 2" xfId="2004"/>
    <cellStyle name="40% - Accent3 2 2 2 2 2 2" xfId="2005"/>
    <cellStyle name="40% - Accent3 2 2 2 2 2 2 2" xfId="2006"/>
    <cellStyle name="40% - Accent3 2 2 2 2 2 3" xfId="2007"/>
    <cellStyle name="40% - Accent3 2 2 2 2 3" xfId="2008"/>
    <cellStyle name="40% - Accent3 2 2 2 2 3 2" xfId="2009"/>
    <cellStyle name="40% - Accent3 2 2 2 2 4" xfId="2010"/>
    <cellStyle name="40% - Accent3 2 2 2 3" xfId="2011"/>
    <cellStyle name="40% - Accent3 2 2 2 3 2" xfId="2012"/>
    <cellStyle name="40% - Accent3 2 2 2 3 2 2" xfId="2013"/>
    <cellStyle name="40% - Accent3 2 2 2 3 3" xfId="2014"/>
    <cellStyle name="40% - Accent3 2 2 2 4" xfId="2015"/>
    <cellStyle name="40% - Accent3 2 2 2 4 2" xfId="2016"/>
    <cellStyle name="40% - Accent3 2 2 2 4 2 2" xfId="2017"/>
    <cellStyle name="40% - Accent3 2 2 2 4 3" xfId="2018"/>
    <cellStyle name="40% - Accent3 2 2 2 5" xfId="2019"/>
    <cellStyle name="40% - Accent3 2 2 2 5 2" xfId="2020"/>
    <cellStyle name="40% - Accent3 2 2 2 5 2 2" xfId="2021"/>
    <cellStyle name="40% - Accent3 2 2 2 5 3" xfId="2022"/>
    <cellStyle name="40% - Accent3 2 2 2 6" xfId="2023"/>
    <cellStyle name="40% - Accent3 2 2 2 6 2" xfId="2024"/>
    <cellStyle name="40% - Accent3 2 2 2 7" xfId="2025"/>
    <cellStyle name="40% - Accent3 2 2 3" xfId="2026"/>
    <cellStyle name="40% - Accent3 2 2 3 2" xfId="2027"/>
    <cellStyle name="40% - Accent3 2 2 3 2 2" xfId="2028"/>
    <cellStyle name="40% - Accent3 2 2 3 2 2 2" xfId="2029"/>
    <cellStyle name="40% - Accent3 2 2 3 2 3" xfId="2030"/>
    <cellStyle name="40% - Accent3 2 2 3 3" xfId="2031"/>
    <cellStyle name="40% - Accent3 2 2 3 3 2" xfId="2032"/>
    <cellStyle name="40% - Accent3 2 2 3 3 2 2" xfId="2033"/>
    <cellStyle name="40% - Accent3 2 2 3 3 3" xfId="2034"/>
    <cellStyle name="40% - Accent3 2 2 3 4" xfId="2035"/>
    <cellStyle name="40% - Accent3 2 2 3 4 2" xfId="2036"/>
    <cellStyle name="40% - Accent3 2 2 3 4 2 2" xfId="2037"/>
    <cellStyle name="40% - Accent3 2 2 3 4 3" xfId="2038"/>
    <cellStyle name="40% - Accent3 2 2 3 5" xfId="2039"/>
    <cellStyle name="40% - Accent3 2 2 3 5 2" xfId="2040"/>
    <cellStyle name="40% - Accent3 2 2 3 6" xfId="2041"/>
    <cellStyle name="40% - Accent3 2 2 4" xfId="2042"/>
    <cellStyle name="40% - Accent3 2 2 4 2" xfId="2043"/>
    <cellStyle name="40% - Accent3 2 2 4 2 2" xfId="2044"/>
    <cellStyle name="40% - Accent3 2 2 4 2 2 2" xfId="2045"/>
    <cellStyle name="40% - Accent3 2 2 4 2 3" xfId="2046"/>
    <cellStyle name="40% - Accent3 2 2 4 3" xfId="2047"/>
    <cellStyle name="40% - Accent3 2 2 4 3 2" xfId="2048"/>
    <cellStyle name="40% - Accent3 2 2 4 4" xfId="2049"/>
    <cellStyle name="40% - Accent3 2 2 5" xfId="2050"/>
    <cellStyle name="40% - Accent3 2 2 5 2" xfId="2051"/>
    <cellStyle name="40% - Accent3 2 2 5 2 2" xfId="2052"/>
    <cellStyle name="40% - Accent3 2 2 5 3" xfId="2053"/>
    <cellStyle name="40% - Accent3 2 2 6" xfId="2054"/>
    <cellStyle name="40% - Accent3 2 2 6 2" xfId="2055"/>
    <cellStyle name="40% - Accent3 2 2 6 2 2" xfId="2056"/>
    <cellStyle name="40% - Accent3 2 2 6 3" xfId="2057"/>
    <cellStyle name="40% - Accent3 2 2 7" xfId="2058"/>
    <cellStyle name="40% - Accent3 2 2 7 2" xfId="2059"/>
    <cellStyle name="40% - Accent3 2 2 7 2 2" xfId="2060"/>
    <cellStyle name="40% - Accent3 2 2 7 3" xfId="2061"/>
    <cellStyle name="40% - Accent3 2 2 8" xfId="2062"/>
    <cellStyle name="40% - Accent3 2 2 8 2" xfId="2063"/>
    <cellStyle name="40% - Accent3 2 2 9" xfId="2064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3" xfId="2070"/>
    <cellStyle name="40% - Accent3 2 3 2 3" xfId="2071"/>
    <cellStyle name="40% - Accent3 2 3 2 3 2" xfId="2072"/>
    <cellStyle name="40% - Accent3 2 3 2 4" xfId="2073"/>
    <cellStyle name="40% - Accent3 2 3 3" xfId="2074"/>
    <cellStyle name="40% - Accent3 2 3 3 2" xfId="2075"/>
    <cellStyle name="40% - Accent3 2 3 3 2 2" xfId="2076"/>
    <cellStyle name="40% - Accent3 2 3 3 3" xfId="2077"/>
    <cellStyle name="40% - Accent3 2 3 4" xfId="2078"/>
    <cellStyle name="40% - Accent3 2 3 4 2" xfId="2079"/>
    <cellStyle name="40% - Accent3 2 3 4 2 2" xfId="2080"/>
    <cellStyle name="40% - Accent3 2 3 4 3" xfId="2081"/>
    <cellStyle name="40% - Accent3 2 3 5" xfId="2082"/>
    <cellStyle name="40% - Accent3 2 3 5 2" xfId="2083"/>
    <cellStyle name="40% - Accent3 2 3 5 2 2" xfId="2084"/>
    <cellStyle name="40% - Accent3 2 3 5 3" xfId="2085"/>
    <cellStyle name="40% - Accent3 2 3 6" xfId="2086"/>
    <cellStyle name="40% - Accent3 2 3 6 2" xfId="2087"/>
    <cellStyle name="40% - Accent3 2 3 7" xfId="2088"/>
    <cellStyle name="40% - Accent3 2 4" xfId="2089"/>
    <cellStyle name="40% - Accent3 2 4 2" xfId="2090"/>
    <cellStyle name="40% - Accent3 2 4 2 2" xfId="2091"/>
    <cellStyle name="40% - Accent3 2 4 2 2 2" xfId="2092"/>
    <cellStyle name="40% - Accent3 2 4 2 3" xfId="2093"/>
    <cellStyle name="40% - Accent3 2 4 3" xfId="2094"/>
    <cellStyle name="40% - Accent3 2 4 3 2" xfId="2095"/>
    <cellStyle name="40% - Accent3 2 4 3 2 2" xfId="2096"/>
    <cellStyle name="40% - Accent3 2 4 3 3" xfId="2097"/>
    <cellStyle name="40% - Accent3 2 4 4" xfId="2098"/>
    <cellStyle name="40% - Accent3 2 4 4 2" xfId="2099"/>
    <cellStyle name="40% - Accent3 2 4 4 2 2" xfId="2100"/>
    <cellStyle name="40% - Accent3 2 4 4 3" xfId="2101"/>
    <cellStyle name="40% - Accent3 2 4 5" xfId="2102"/>
    <cellStyle name="40% - Accent3 2 4 5 2" xfId="2103"/>
    <cellStyle name="40% - Accent3 2 4 6" xfId="2104"/>
    <cellStyle name="40% - Accent3 2 5" xfId="2105"/>
    <cellStyle name="40% - Accent3 2 5 2" xfId="2106"/>
    <cellStyle name="40% - Accent3 2 5 2 2" xfId="2107"/>
    <cellStyle name="40% - Accent3 2 5 2 2 2" xfId="2108"/>
    <cellStyle name="40% - Accent3 2 5 2 3" xfId="2109"/>
    <cellStyle name="40% - Accent3 2 5 3" xfId="2110"/>
    <cellStyle name="40% - Accent3 2 5 3 2" xfId="2111"/>
    <cellStyle name="40% - Accent3 2 5 3 2 2" xfId="2112"/>
    <cellStyle name="40% - Accent3 2 5 3 3" xfId="2113"/>
    <cellStyle name="40% - Accent3 2 5 4" xfId="2114"/>
    <cellStyle name="40% - Accent3 2 5 4 2" xfId="2115"/>
    <cellStyle name="40% - Accent3 2 5 5" xfId="2116"/>
    <cellStyle name="40% - Accent3 2 6" xfId="2117"/>
    <cellStyle name="40% - Accent3 2 6 2" xfId="2118"/>
    <cellStyle name="40% - Accent3 2 6 2 2" xfId="2119"/>
    <cellStyle name="40% - Accent3 2 6 3" xfId="2120"/>
    <cellStyle name="40% - Accent3 2 7" xfId="2121"/>
    <cellStyle name="40% - Accent3 2 7 2" xfId="2122"/>
    <cellStyle name="40% - Accent3 2 7 2 2" xfId="2123"/>
    <cellStyle name="40% - Accent3 2 7 3" xfId="2124"/>
    <cellStyle name="40% - Accent3 2 8" xfId="2125"/>
    <cellStyle name="40% - Accent3 2 8 2" xfId="2126"/>
    <cellStyle name="40% - Accent3 2 8 2 2" xfId="2127"/>
    <cellStyle name="40% - Accent3 2 8 3" xfId="2128"/>
    <cellStyle name="40% - Accent3 2 9" xfId="2129"/>
    <cellStyle name="40% - Accent3 2 9 2" xfId="2130"/>
    <cellStyle name="40% - Accent3 3" xfId="2131"/>
    <cellStyle name="40% - Accent3 4" xfId="2132"/>
    <cellStyle name="40% - Accent4 2" xfId="2133"/>
    <cellStyle name="40% - Accent4 2 10" xfId="2134"/>
    <cellStyle name="40% - Accent4 2 2" xfId="2135"/>
    <cellStyle name="40% - Accent4 2 2 2" xfId="2136"/>
    <cellStyle name="40% - Accent4 2 2 2 2" xfId="2137"/>
    <cellStyle name="40% - Accent4 2 2 2 2 2" xfId="2138"/>
    <cellStyle name="40% - Accent4 2 2 2 2 2 2" xfId="2139"/>
    <cellStyle name="40% - Accent4 2 2 2 2 2 2 2" xfId="2140"/>
    <cellStyle name="40% - Accent4 2 2 2 2 2 3" xfId="2141"/>
    <cellStyle name="40% - Accent4 2 2 2 2 3" xfId="2142"/>
    <cellStyle name="40% - Accent4 2 2 2 2 3 2" xfId="2143"/>
    <cellStyle name="40% - Accent4 2 2 2 2 4" xfId="2144"/>
    <cellStyle name="40% - Accent4 2 2 2 3" xfId="2145"/>
    <cellStyle name="40% - Accent4 2 2 2 3 2" xfId="2146"/>
    <cellStyle name="40% - Accent4 2 2 2 3 2 2" xfId="2147"/>
    <cellStyle name="40% - Accent4 2 2 2 3 3" xfId="2148"/>
    <cellStyle name="40% - Accent4 2 2 2 4" xfId="2149"/>
    <cellStyle name="40% - Accent4 2 2 2 4 2" xfId="2150"/>
    <cellStyle name="40% - Accent4 2 2 2 4 2 2" xfId="2151"/>
    <cellStyle name="40% - Accent4 2 2 2 4 3" xfId="2152"/>
    <cellStyle name="40% - Accent4 2 2 2 5" xfId="2153"/>
    <cellStyle name="40% - Accent4 2 2 2 5 2" xfId="2154"/>
    <cellStyle name="40% - Accent4 2 2 2 5 2 2" xfId="2155"/>
    <cellStyle name="40% - Accent4 2 2 2 5 3" xfId="2156"/>
    <cellStyle name="40% - Accent4 2 2 2 6" xfId="2157"/>
    <cellStyle name="40% - Accent4 2 2 2 6 2" xfId="2158"/>
    <cellStyle name="40% - Accent4 2 2 2 7" xfId="2159"/>
    <cellStyle name="40% - Accent4 2 2 3" xfId="2160"/>
    <cellStyle name="40% - Accent4 2 2 3 2" xfId="2161"/>
    <cellStyle name="40% - Accent4 2 2 3 2 2" xfId="2162"/>
    <cellStyle name="40% - Accent4 2 2 3 2 2 2" xfId="2163"/>
    <cellStyle name="40% - Accent4 2 2 3 2 3" xfId="2164"/>
    <cellStyle name="40% - Accent4 2 2 3 3" xfId="2165"/>
    <cellStyle name="40% - Accent4 2 2 3 3 2" xfId="2166"/>
    <cellStyle name="40% - Accent4 2 2 3 3 2 2" xfId="2167"/>
    <cellStyle name="40% - Accent4 2 2 3 3 3" xfId="2168"/>
    <cellStyle name="40% - Accent4 2 2 3 4" xfId="2169"/>
    <cellStyle name="40% - Accent4 2 2 3 4 2" xfId="2170"/>
    <cellStyle name="40% - Accent4 2 2 3 4 2 2" xfId="2171"/>
    <cellStyle name="40% - Accent4 2 2 3 4 3" xfId="2172"/>
    <cellStyle name="40% - Accent4 2 2 3 5" xfId="2173"/>
    <cellStyle name="40% - Accent4 2 2 3 5 2" xfId="2174"/>
    <cellStyle name="40% - Accent4 2 2 3 6" xfId="2175"/>
    <cellStyle name="40% - Accent4 2 2 4" xfId="2176"/>
    <cellStyle name="40% - Accent4 2 2 4 2" xfId="2177"/>
    <cellStyle name="40% - Accent4 2 2 4 2 2" xfId="2178"/>
    <cellStyle name="40% - Accent4 2 2 4 2 2 2" xfId="2179"/>
    <cellStyle name="40% - Accent4 2 2 4 2 3" xfId="2180"/>
    <cellStyle name="40% - Accent4 2 2 4 3" xfId="2181"/>
    <cellStyle name="40% - Accent4 2 2 4 3 2" xfId="2182"/>
    <cellStyle name="40% - Accent4 2 2 4 4" xfId="2183"/>
    <cellStyle name="40% - Accent4 2 2 5" xfId="2184"/>
    <cellStyle name="40% - Accent4 2 2 5 2" xfId="2185"/>
    <cellStyle name="40% - Accent4 2 2 5 2 2" xfId="2186"/>
    <cellStyle name="40% - Accent4 2 2 5 3" xfId="2187"/>
    <cellStyle name="40% - Accent4 2 2 6" xfId="2188"/>
    <cellStyle name="40% - Accent4 2 2 6 2" xfId="2189"/>
    <cellStyle name="40% - Accent4 2 2 6 2 2" xfId="2190"/>
    <cellStyle name="40% - Accent4 2 2 6 3" xfId="2191"/>
    <cellStyle name="40% - Accent4 2 2 7" xfId="2192"/>
    <cellStyle name="40% - Accent4 2 2 7 2" xfId="2193"/>
    <cellStyle name="40% - Accent4 2 2 7 2 2" xfId="2194"/>
    <cellStyle name="40% - Accent4 2 2 7 3" xfId="2195"/>
    <cellStyle name="40% - Accent4 2 2 8" xfId="2196"/>
    <cellStyle name="40% - Accent4 2 2 8 2" xfId="2197"/>
    <cellStyle name="40% - Accent4 2 2 9" xfId="2198"/>
    <cellStyle name="40% - Accent4 2 3" xfId="2199"/>
    <cellStyle name="40% - Accent4 2 3 2" xfId="2200"/>
    <cellStyle name="40% - Accent4 2 3 2 2" xfId="2201"/>
    <cellStyle name="40% - Accent4 2 3 2 2 2" xfId="2202"/>
    <cellStyle name="40% - Accent4 2 3 2 2 2 2" xfId="2203"/>
    <cellStyle name="40% - Accent4 2 3 2 2 3" xfId="2204"/>
    <cellStyle name="40% - Accent4 2 3 2 3" xfId="2205"/>
    <cellStyle name="40% - Accent4 2 3 2 3 2" xfId="2206"/>
    <cellStyle name="40% - Accent4 2 3 2 4" xfId="2207"/>
    <cellStyle name="40% - Accent4 2 3 3" xfId="2208"/>
    <cellStyle name="40% - Accent4 2 3 3 2" xfId="2209"/>
    <cellStyle name="40% - Accent4 2 3 3 2 2" xfId="2210"/>
    <cellStyle name="40% - Accent4 2 3 3 3" xfId="2211"/>
    <cellStyle name="40% - Accent4 2 3 4" xfId="2212"/>
    <cellStyle name="40% - Accent4 2 3 4 2" xfId="2213"/>
    <cellStyle name="40% - Accent4 2 3 4 2 2" xfId="2214"/>
    <cellStyle name="40% - Accent4 2 3 4 3" xfId="2215"/>
    <cellStyle name="40% - Accent4 2 3 5" xfId="2216"/>
    <cellStyle name="40% - Accent4 2 3 5 2" xfId="2217"/>
    <cellStyle name="40% - Accent4 2 3 5 2 2" xfId="2218"/>
    <cellStyle name="40% - Accent4 2 3 5 3" xfId="2219"/>
    <cellStyle name="40% - Accent4 2 3 6" xfId="2220"/>
    <cellStyle name="40% - Accent4 2 3 6 2" xfId="2221"/>
    <cellStyle name="40% - Accent4 2 3 7" xfId="2222"/>
    <cellStyle name="40% - Accent4 2 4" xfId="2223"/>
    <cellStyle name="40% - Accent4 2 4 2" xfId="2224"/>
    <cellStyle name="40% - Accent4 2 4 2 2" xfId="2225"/>
    <cellStyle name="40% - Accent4 2 4 2 2 2" xfId="2226"/>
    <cellStyle name="40% - Accent4 2 4 2 3" xfId="2227"/>
    <cellStyle name="40% - Accent4 2 4 3" xfId="2228"/>
    <cellStyle name="40% - Accent4 2 4 3 2" xfId="2229"/>
    <cellStyle name="40% - Accent4 2 4 3 2 2" xfId="2230"/>
    <cellStyle name="40% - Accent4 2 4 3 3" xfId="2231"/>
    <cellStyle name="40% - Accent4 2 4 4" xfId="2232"/>
    <cellStyle name="40% - Accent4 2 4 4 2" xfId="2233"/>
    <cellStyle name="40% - Accent4 2 4 4 2 2" xfId="2234"/>
    <cellStyle name="40% - Accent4 2 4 4 3" xfId="2235"/>
    <cellStyle name="40% - Accent4 2 4 5" xfId="2236"/>
    <cellStyle name="40% - Accent4 2 4 5 2" xfId="2237"/>
    <cellStyle name="40% - Accent4 2 4 6" xfId="2238"/>
    <cellStyle name="40% - Accent4 2 5" xfId="2239"/>
    <cellStyle name="40% - Accent4 2 5 2" xfId="2240"/>
    <cellStyle name="40% - Accent4 2 5 2 2" xfId="2241"/>
    <cellStyle name="40% - Accent4 2 5 2 2 2" xfId="2242"/>
    <cellStyle name="40% - Accent4 2 5 2 3" xfId="2243"/>
    <cellStyle name="40% - Accent4 2 5 3" xfId="2244"/>
    <cellStyle name="40% - Accent4 2 5 3 2" xfId="2245"/>
    <cellStyle name="40% - Accent4 2 5 3 2 2" xfId="2246"/>
    <cellStyle name="40% - Accent4 2 5 3 3" xfId="2247"/>
    <cellStyle name="40% - Accent4 2 5 4" xfId="2248"/>
    <cellStyle name="40% - Accent4 2 5 4 2" xfId="2249"/>
    <cellStyle name="40% - Accent4 2 5 5" xfId="2250"/>
    <cellStyle name="40% - Accent4 2 6" xfId="2251"/>
    <cellStyle name="40% - Accent4 2 6 2" xfId="2252"/>
    <cellStyle name="40% - Accent4 2 6 2 2" xfId="2253"/>
    <cellStyle name="40% - Accent4 2 6 3" xfId="2254"/>
    <cellStyle name="40% - Accent4 2 7" xfId="2255"/>
    <cellStyle name="40% - Accent4 2 7 2" xfId="2256"/>
    <cellStyle name="40% - Accent4 2 7 2 2" xfId="2257"/>
    <cellStyle name="40% - Accent4 2 7 3" xfId="2258"/>
    <cellStyle name="40% - Accent4 2 8" xfId="2259"/>
    <cellStyle name="40% - Accent4 2 8 2" xfId="2260"/>
    <cellStyle name="40% - Accent4 2 8 2 2" xfId="2261"/>
    <cellStyle name="40% - Accent4 2 8 3" xfId="2262"/>
    <cellStyle name="40% - Accent4 2 9" xfId="2263"/>
    <cellStyle name="40% - Accent4 2 9 2" xfId="2264"/>
    <cellStyle name="40% - Accent4 3" xfId="2265"/>
    <cellStyle name="40% - Accent4 4" xfId="2266"/>
    <cellStyle name="40% - Accent5 2" xfId="2267"/>
    <cellStyle name="40% - Accent5 2 10" xfId="2268"/>
    <cellStyle name="40% - Accent5 2 2" xfId="2269"/>
    <cellStyle name="40% - Accent5 2 2 2" xfId="2270"/>
    <cellStyle name="40% - Accent5 2 2 2 2" xfId="2271"/>
    <cellStyle name="40% - Accent5 2 2 2 2 2" xfId="2272"/>
    <cellStyle name="40% - Accent5 2 2 2 2 2 2" xfId="2273"/>
    <cellStyle name="40% - Accent5 2 2 2 2 2 2 2" xfId="2274"/>
    <cellStyle name="40% - Accent5 2 2 2 2 2 3" xfId="2275"/>
    <cellStyle name="40% - Accent5 2 2 2 2 3" xfId="2276"/>
    <cellStyle name="40% - Accent5 2 2 2 2 3 2" xfId="2277"/>
    <cellStyle name="40% - Accent5 2 2 2 2 4" xfId="2278"/>
    <cellStyle name="40% - Accent5 2 2 2 3" xfId="2279"/>
    <cellStyle name="40% - Accent5 2 2 2 3 2" xfId="2280"/>
    <cellStyle name="40% - Accent5 2 2 2 3 2 2" xfId="2281"/>
    <cellStyle name="40% - Accent5 2 2 2 3 3" xfId="2282"/>
    <cellStyle name="40% - Accent5 2 2 2 4" xfId="2283"/>
    <cellStyle name="40% - Accent5 2 2 2 4 2" xfId="2284"/>
    <cellStyle name="40% - Accent5 2 2 2 4 2 2" xfId="2285"/>
    <cellStyle name="40% - Accent5 2 2 2 4 3" xfId="2286"/>
    <cellStyle name="40% - Accent5 2 2 2 5" xfId="2287"/>
    <cellStyle name="40% - Accent5 2 2 2 5 2" xfId="2288"/>
    <cellStyle name="40% - Accent5 2 2 2 5 2 2" xfId="2289"/>
    <cellStyle name="40% - Accent5 2 2 2 5 3" xfId="2290"/>
    <cellStyle name="40% - Accent5 2 2 2 6" xfId="2291"/>
    <cellStyle name="40% - Accent5 2 2 2 6 2" xfId="2292"/>
    <cellStyle name="40% - Accent5 2 2 2 7" xfId="2293"/>
    <cellStyle name="40% - Accent5 2 2 3" xfId="2294"/>
    <cellStyle name="40% - Accent5 2 2 3 2" xfId="2295"/>
    <cellStyle name="40% - Accent5 2 2 3 2 2" xfId="2296"/>
    <cellStyle name="40% - Accent5 2 2 3 2 2 2" xfId="2297"/>
    <cellStyle name="40% - Accent5 2 2 3 2 3" xfId="2298"/>
    <cellStyle name="40% - Accent5 2 2 3 3" xfId="2299"/>
    <cellStyle name="40% - Accent5 2 2 3 3 2" xfId="2300"/>
    <cellStyle name="40% - Accent5 2 2 3 3 2 2" xfId="2301"/>
    <cellStyle name="40% - Accent5 2 2 3 3 3" xfId="2302"/>
    <cellStyle name="40% - Accent5 2 2 3 4" xfId="2303"/>
    <cellStyle name="40% - Accent5 2 2 3 4 2" xfId="2304"/>
    <cellStyle name="40% - Accent5 2 2 3 4 2 2" xfId="2305"/>
    <cellStyle name="40% - Accent5 2 2 3 4 3" xfId="2306"/>
    <cellStyle name="40% - Accent5 2 2 3 5" xfId="2307"/>
    <cellStyle name="40% - Accent5 2 2 3 5 2" xfId="2308"/>
    <cellStyle name="40% - Accent5 2 2 3 6" xfId="2309"/>
    <cellStyle name="40% - Accent5 2 2 4" xfId="2310"/>
    <cellStyle name="40% - Accent5 2 2 4 2" xfId="2311"/>
    <cellStyle name="40% - Accent5 2 2 4 2 2" xfId="2312"/>
    <cellStyle name="40% - Accent5 2 2 4 2 2 2" xfId="2313"/>
    <cellStyle name="40% - Accent5 2 2 4 2 3" xfId="2314"/>
    <cellStyle name="40% - Accent5 2 2 4 3" xfId="2315"/>
    <cellStyle name="40% - Accent5 2 2 4 3 2" xfId="2316"/>
    <cellStyle name="40% - Accent5 2 2 4 4" xfId="2317"/>
    <cellStyle name="40% - Accent5 2 2 5" xfId="2318"/>
    <cellStyle name="40% - Accent5 2 2 5 2" xfId="2319"/>
    <cellStyle name="40% - Accent5 2 2 5 2 2" xfId="2320"/>
    <cellStyle name="40% - Accent5 2 2 5 3" xfId="2321"/>
    <cellStyle name="40% - Accent5 2 2 6" xfId="2322"/>
    <cellStyle name="40% - Accent5 2 2 6 2" xfId="2323"/>
    <cellStyle name="40% - Accent5 2 2 6 2 2" xfId="2324"/>
    <cellStyle name="40% - Accent5 2 2 6 3" xfId="2325"/>
    <cellStyle name="40% - Accent5 2 2 7" xfId="2326"/>
    <cellStyle name="40% - Accent5 2 2 7 2" xfId="2327"/>
    <cellStyle name="40% - Accent5 2 2 7 2 2" xfId="2328"/>
    <cellStyle name="40% - Accent5 2 2 7 3" xfId="2329"/>
    <cellStyle name="40% - Accent5 2 2 8" xfId="2330"/>
    <cellStyle name="40% - Accent5 2 2 8 2" xfId="2331"/>
    <cellStyle name="40% - Accent5 2 2 9" xfId="2332"/>
    <cellStyle name="40% - Accent5 2 3" xfId="2333"/>
    <cellStyle name="40% - Accent5 2 3 2" xfId="2334"/>
    <cellStyle name="40% - Accent5 2 3 2 2" xfId="2335"/>
    <cellStyle name="40% - Accent5 2 3 2 2 2" xfId="2336"/>
    <cellStyle name="40% - Accent5 2 3 2 2 2 2" xfId="2337"/>
    <cellStyle name="40% - Accent5 2 3 2 2 3" xfId="2338"/>
    <cellStyle name="40% - Accent5 2 3 2 3" xfId="2339"/>
    <cellStyle name="40% - Accent5 2 3 2 3 2" xfId="2340"/>
    <cellStyle name="40% - Accent5 2 3 2 4" xfId="2341"/>
    <cellStyle name="40% - Accent5 2 3 3" xfId="2342"/>
    <cellStyle name="40% - Accent5 2 3 3 2" xfId="2343"/>
    <cellStyle name="40% - Accent5 2 3 3 2 2" xfId="2344"/>
    <cellStyle name="40% - Accent5 2 3 3 3" xfId="2345"/>
    <cellStyle name="40% - Accent5 2 3 4" xfId="2346"/>
    <cellStyle name="40% - Accent5 2 3 4 2" xfId="2347"/>
    <cellStyle name="40% - Accent5 2 3 4 2 2" xfId="2348"/>
    <cellStyle name="40% - Accent5 2 3 4 3" xfId="2349"/>
    <cellStyle name="40% - Accent5 2 3 5" xfId="2350"/>
    <cellStyle name="40% - Accent5 2 3 5 2" xfId="2351"/>
    <cellStyle name="40% - Accent5 2 3 5 2 2" xfId="2352"/>
    <cellStyle name="40% - Accent5 2 3 5 3" xfId="2353"/>
    <cellStyle name="40% - Accent5 2 3 6" xfId="2354"/>
    <cellStyle name="40% - Accent5 2 3 6 2" xfId="2355"/>
    <cellStyle name="40% - Accent5 2 3 7" xfId="2356"/>
    <cellStyle name="40% - Accent5 2 4" xfId="2357"/>
    <cellStyle name="40% - Accent5 2 4 2" xfId="2358"/>
    <cellStyle name="40% - Accent5 2 4 2 2" xfId="2359"/>
    <cellStyle name="40% - Accent5 2 4 2 2 2" xfId="2360"/>
    <cellStyle name="40% - Accent5 2 4 2 3" xfId="2361"/>
    <cellStyle name="40% - Accent5 2 4 3" xfId="2362"/>
    <cellStyle name="40% - Accent5 2 4 3 2" xfId="2363"/>
    <cellStyle name="40% - Accent5 2 4 3 2 2" xfId="2364"/>
    <cellStyle name="40% - Accent5 2 4 3 3" xfId="2365"/>
    <cellStyle name="40% - Accent5 2 4 4" xfId="2366"/>
    <cellStyle name="40% - Accent5 2 4 4 2" xfId="2367"/>
    <cellStyle name="40% - Accent5 2 4 4 2 2" xfId="2368"/>
    <cellStyle name="40% - Accent5 2 4 4 3" xfId="2369"/>
    <cellStyle name="40% - Accent5 2 4 5" xfId="2370"/>
    <cellStyle name="40% - Accent5 2 4 5 2" xfId="2371"/>
    <cellStyle name="40% - Accent5 2 4 6" xfId="2372"/>
    <cellStyle name="40% - Accent5 2 5" xfId="2373"/>
    <cellStyle name="40% - Accent5 2 5 2" xfId="2374"/>
    <cellStyle name="40% - Accent5 2 5 2 2" xfId="2375"/>
    <cellStyle name="40% - Accent5 2 5 2 2 2" xfId="2376"/>
    <cellStyle name="40% - Accent5 2 5 2 3" xfId="2377"/>
    <cellStyle name="40% - Accent5 2 5 3" xfId="2378"/>
    <cellStyle name="40% - Accent5 2 5 3 2" xfId="2379"/>
    <cellStyle name="40% - Accent5 2 5 3 2 2" xfId="2380"/>
    <cellStyle name="40% - Accent5 2 5 3 3" xfId="2381"/>
    <cellStyle name="40% - Accent5 2 5 4" xfId="2382"/>
    <cellStyle name="40% - Accent5 2 5 4 2" xfId="2383"/>
    <cellStyle name="40% - Accent5 2 5 5" xfId="2384"/>
    <cellStyle name="40% - Accent5 2 6" xfId="2385"/>
    <cellStyle name="40% - Accent5 2 6 2" xfId="2386"/>
    <cellStyle name="40% - Accent5 2 6 2 2" xfId="2387"/>
    <cellStyle name="40% - Accent5 2 6 3" xfId="2388"/>
    <cellStyle name="40% - Accent5 2 7" xfId="2389"/>
    <cellStyle name="40% - Accent5 2 7 2" xfId="2390"/>
    <cellStyle name="40% - Accent5 2 7 2 2" xfId="2391"/>
    <cellStyle name="40% - Accent5 2 7 3" xfId="2392"/>
    <cellStyle name="40% - Accent5 2 8" xfId="2393"/>
    <cellStyle name="40% - Accent5 2 8 2" xfId="2394"/>
    <cellStyle name="40% - Accent5 2 8 2 2" xfId="2395"/>
    <cellStyle name="40% - Accent5 2 8 3" xfId="2396"/>
    <cellStyle name="40% - Accent5 2 9" xfId="2397"/>
    <cellStyle name="40% - Accent5 2 9 2" xfId="2398"/>
    <cellStyle name="40% - Accent5 3" xfId="2399"/>
    <cellStyle name="40% - Accent5 4" xfId="2400"/>
    <cellStyle name="40% - Accent6 2" xfId="2401"/>
    <cellStyle name="40% - Accent6 2 10" xfId="2402"/>
    <cellStyle name="40% - Accent6 2 2" xfId="2403"/>
    <cellStyle name="40% - Accent6 2 2 2" xfId="2404"/>
    <cellStyle name="40% - Accent6 2 2 2 2" xfId="2405"/>
    <cellStyle name="40% - Accent6 2 2 2 2 2" xfId="2406"/>
    <cellStyle name="40% - Accent6 2 2 2 2 2 2" xfId="2407"/>
    <cellStyle name="40% - Accent6 2 2 2 2 2 2 2" xfId="2408"/>
    <cellStyle name="40% - Accent6 2 2 2 2 2 3" xfId="2409"/>
    <cellStyle name="40% - Accent6 2 2 2 2 3" xfId="2410"/>
    <cellStyle name="40% - Accent6 2 2 2 2 3 2" xfId="2411"/>
    <cellStyle name="40% - Accent6 2 2 2 2 4" xfId="2412"/>
    <cellStyle name="40% - Accent6 2 2 2 3" xfId="2413"/>
    <cellStyle name="40% - Accent6 2 2 2 3 2" xfId="2414"/>
    <cellStyle name="40% - Accent6 2 2 2 3 2 2" xfId="2415"/>
    <cellStyle name="40% - Accent6 2 2 2 3 3" xfId="2416"/>
    <cellStyle name="40% - Accent6 2 2 2 4" xfId="2417"/>
    <cellStyle name="40% - Accent6 2 2 2 4 2" xfId="2418"/>
    <cellStyle name="40% - Accent6 2 2 2 4 2 2" xfId="2419"/>
    <cellStyle name="40% - Accent6 2 2 2 4 3" xfId="2420"/>
    <cellStyle name="40% - Accent6 2 2 2 5" xfId="2421"/>
    <cellStyle name="40% - Accent6 2 2 2 5 2" xfId="2422"/>
    <cellStyle name="40% - Accent6 2 2 2 5 2 2" xfId="2423"/>
    <cellStyle name="40% - Accent6 2 2 2 5 3" xfId="2424"/>
    <cellStyle name="40% - Accent6 2 2 2 6" xfId="2425"/>
    <cellStyle name="40% - Accent6 2 2 2 6 2" xfId="2426"/>
    <cellStyle name="40% - Accent6 2 2 2 7" xfId="2427"/>
    <cellStyle name="40% - Accent6 2 2 3" xfId="2428"/>
    <cellStyle name="40% - Accent6 2 2 3 2" xfId="2429"/>
    <cellStyle name="40% - Accent6 2 2 3 2 2" xfId="2430"/>
    <cellStyle name="40% - Accent6 2 2 3 2 2 2" xfId="2431"/>
    <cellStyle name="40% - Accent6 2 2 3 2 3" xfId="2432"/>
    <cellStyle name="40% - Accent6 2 2 3 3" xfId="2433"/>
    <cellStyle name="40% - Accent6 2 2 3 3 2" xfId="2434"/>
    <cellStyle name="40% - Accent6 2 2 3 3 2 2" xfId="2435"/>
    <cellStyle name="40% - Accent6 2 2 3 3 3" xfId="2436"/>
    <cellStyle name="40% - Accent6 2 2 3 4" xfId="2437"/>
    <cellStyle name="40% - Accent6 2 2 3 4 2" xfId="2438"/>
    <cellStyle name="40% - Accent6 2 2 3 4 2 2" xfId="2439"/>
    <cellStyle name="40% - Accent6 2 2 3 4 3" xfId="2440"/>
    <cellStyle name="40% - Accent6 2 2 3 5" xfId="2441"/>
    <cellStyle name="40% - Accent6 2 2 3 5 2" xfId="2442"/>
    <cellStyle name="40% - Accent6 2 2 3 6" xfId="2443"/>
    <cellStyle name="40% - Accent6 2 2 4" xfId="2444"/>
    <cellStyle name="40% - Accent6 2 2 4 2" xfId="2445"/>
    <cellStyle name="40% - Accent6 2 2 4 2 2" xfId="2446"/>
    <cellStyle name="40% - Accent6 2 2 4 2 2 2" xfId="2447"/>
    <cellStyle name="40% - Accent6 2 2 4 2 3" xfId="2448"/>
    <cellStyle name="40% - Accent6 2 2 4 3" xfId="2449"/>
    <cellStyle name="40% - Accent6 2 2 4 3 2" xfId="2450"/>
    <cellStyle name="40% - Accent6 2 2 4 4" xfId="2451"/>
    <cellStyle name="40% - Accent6 2 2 5" xfId="2452"/>
    <cellStyle name="40% - Accent6 2 2 5 2" xfId="2453"/>
    <cellStyle name="40% - Accent6 2 2 5 2 2" xfId="2454"/>
    <cellStyle name="40% - Accent6 2 2 5 3" xfId="2455"/>
    <cellStyle name="40% - Accent6 2 2 6" xfId="2456"/>
    <cellStyle name="40% - Accent6 2 2 6 2" xfId="2457"/>
    <cellStyle name="40% - Accent6 2 2 6 2 2" xfId="2458"/>
    <cellStyle name="40% - Accent6 2 2 6 3" xfId="2459"/>
    <cellStyle name="40% - Accent6 2 2 7" xfId="2460"/>
    <cellStyle name="40% - Accent6 2 2 7 2" xfId="2461"/>
    <cellStyle name="40% - Accent6 2 2 7 2 2" xfId="2462"/>
    <cellStyle name="40% - Accent6 2 2 7 3" xfId="2463"/>
    <cellStyle name="40% - Accent6 2 2 8" xfId="2464"/>
    <cellStyle name="40% - Accent6 2 2 8 2" xfId="2465"/>
    <cellStyle name="40% - Accent6 2 2 9" xfId="2466"/>
    <cellStyle name="40% - Accent6 2 3" xfId="2467"/>
    <cellStyle name="40% - Accent6 2 3 2" xfId="2468"/>
    <cellStyle name="40% - Accent6 2 3 2 2" xfId="2469"/>
    <cellStyle name="40% - Accent6 2 3 2 2 2" xfId="2470"/>
    <cellStyle name="40% - Accent6 2 3 2 2 2 2" xfId="2471"/>
    <cellStyle name="40% - Accent6 2 3 2 2 3" xfId="2472"/>
    <cellStyle name="40% - Accent6 2 3 2 3" xfId="2473"/>
    <cellStyle name="40% - Accent6 2 3 2 3 2" xfId="2474"/>
    <cellStyle name="40% - Accent6 2 3 2 4" xfId="2475"/>
    <cellStyle name="40% - Accent6 2 3 3" xfId="2476"/>
    <cellStyle name="40% - Accent6 2 3 3 2" xfId="2477"/>
    <cellStyle name="40% - Accent6 2 3 3 2 2" xfId="2478"/>
    <cellStyle name="40% - Accent6 2 3 3 3" xfId="2479"/>
    <cellStyle name="40% - Accent6 2 3 4" xfId="2480"/>
    <cellStyle name="40% - Accent6 2 3 4 2" xfId="2481"/>
    <cellStyle name="40% - Accent6 2 3 4 2 2" xfId="2482"/>
    <cellStyle name="40% - Accent6 2 3 4 3" xfId="2483"/>
    <cellStyle name="40% - Accent6 2 3 5" xfId="2484"/>
    <cellStyle name="40% - Accent6 2 3 5 2" xfId="2485"/>
    <cellStyle name="40% - Accent6 2 3 5 2 2" xfId="2486"/>
    <cellStyle name="40% - Accent6 2 3 5 3" xfId="2487"/>
    <cellStyle name="40% - Accent6 2 3 6" xfId="2488"/>
    <cellStyle name="40% - Accent6 2 3 6 2" xfId="2489"/>
    <cellStyle name="40% - Accent6 2 3 7" xfId="2490"/>
    <cellStyle name="40% - Accent6 2 4" xfId="2491"/>
    <cellStyle name="40% - Accent6 2 4 2" xfId="2492"/>
    <cellStyle name="40% - Accent6 2 4 2 2" xfId="2493"/>
    <cellStyle name="40% - Accent6 2 4 2 2 2" xfId="2494"/>
    <cellStyle name="40% - Accent6 2 4 2 3" xfId="2495"/>
    <cellStyle name="40% - Accent6 2 4 3" xfId="2496"/>
    <cellStyle name="40% - Accent6 2 4 3 2" xfId="2497"/>
    <cellStyle name="40% - Accent6 2 4 3 2 2" xfId="2498"/>
    <cellStyle name="40% - Accent6 2 4 3 3" xfId="2499"/>
    <cellStyle name="40% - Accent6 2 4 4" xfId="2500"/>
    <cellStyle name="40% - Accent6 2 4 4 2" xfId="2501"/>
    <cellStyle name="40% - Accent6 2 4 4 2 2" xfId="2502"/>
    <cellStyle name="40% - Accent6 2 4 4 3" xfId="2503"/>
    <cellStyle name="40% - Accent6 2 4 5" xfId="2504"/>
    <cellStyle name="40% - Accent6 2 4 5 2" xfId="2505"/>
    <cellStyle name="40% - Accent6 2 4 6" xfId="2506"/>
    <cellStyle name="40% - Accent6 2 5" xfId="2507"/>
    <cellStyle name="40% - Accent6 2 5 2" xfId="2508"/>
    <cellStyle name="40% - Accent6 2 5 2 2" xfId="2509"/>
    <cellStyle name="40% - Accent6 2 5 2 2 2" xfId="2510"/>
    <cellStyle name="40% - Accent6 2 5 2 3" xfId="2511"/>
    <cellStyle name="40% - Accent6 2 5 3" xfId="2512"/>
    <cellStyle name="40% - Accent6 2 5 3 2" xfId="2513"/>
    <cellStyle name="40% - Accent6 2 5 3 2 2" xfId="2514"/>
    <cellStyle name="40% - Accent6 2 5 3 3" xfId="2515"/>
    <cellStyle name="40% - Accent6 2 5 4" xfId="2516"/>
    <cellStyle name="40% - Accent6 2 5 4 2" xfId="2517"/>
    <cellStyle name="40% - Accent6 2 5 5" xfId="2518"/>
    <cellStyle name="40% - Accent6 2 6" xfId="2519"/>
    <cellStyle name="40% - Accent6 2 6 2" xfId="2520"/>
    <cellStyle name="40% - Accent6 2 6 2 2" xfId="2521"/>
    <cellStyle name="40% - Accent6 2 6 3" xfId="2522"/>
    <cellStyle name="40% - Accent6 2 7" xfId="2523"/>
    <cellStyle name="40% - Accent6 2 7 2" xfId="2524"/>
    <cellStyle name="40% - Accent6 2 7 2 2" xfId="2525"/>
    <cellStyle name="40% - Accent6 2 7 3" xfId="2526"/>
    <cellStyle name="40% - Accent6 2 8" xfId="2527"/>
    <cellStyle name="40% - Accent6 2 8 2" xfId="2528"/>
    <cellStyle name="40% - Accent6 2 8 2 2" xfId="2529"/>
    <cellStyle name="40% - Accent6 2 8 3" xfId="2530"/>
    <cellStyle name="40% - Accent6 2 9" xfId="2531"/>
    <cellStyle name="40% - Accent6 2 9 2" xfId="2532"/>
    <cellStyle name="40% - Accent6 3" xfId="2533"/>
    <cellStyle name="40% - Accent6 4" xfId="2534"/>
    <cellStyle name="60% - Accent1 2" xfId="2535"/>
    <cellStyle name="60% - Accent1 3" xfId="2536"/>
    <cellStyle name="60% - Accent1 4" xfId="2537"/>
    <cellStyle name="60% - Accent2 2" xfId="2538"/>
    <cellStyle name="60% - Accent2 3" xfId="2539"/>
    <cellStyle name="60% - Accent2 4" xfId="2540"/>
    <cellStyle name="60% - Accent3 2" xfId="2541"/>
    <cellStyle name="60% - Accent3 3" xfId="2542"/>
    <cellStyle name="60% - Accent3 4" xfId="2543"/>
    <cellStyle name="60% - Accent4 2" xfId="2544"/>
    <cellStyle name="60% - Accent4 3" xfId="2545"/>
    <cellStyle name="60% - Accent4 4" xfId="2546"/>
    <cellStyle name="60% - Accent5 2" xfId="2547"/>
    <cellStyle name="60% - Accent5 3" xfId="2548"/>
    <cellStyle name="60% - Accent5 4" xfId="2549"/>
    <cellStyle name="60% - Accent6 2" xfId="2550"/>
    <cellStyle name="60% - Accent6 3" xfId="2551"/>
    <cellStyle name="60% - Accent6 4" xfId="2552"/>
    <cellStyle name="9" xfId="2553"/>
    <cellStyle name="_x0002_-_x0002_Ä_x0001_‡_x0003_0_x0002_P_x0003_ _x0002_X_x0003_·_x0002_®_x0003_@_x0002_p_x0003_ª_x0002_¨_x0010_!_x0002__x0003_&quot;_x0001_ÄÇ_x0002__x000e__x0003_ _x0002_é_x0002_Ä_x0001_‡_x0003_Ë_x0002_H_x0003_ _x0002_X" xfId="2554"/>
    <cellStyle name="Absolute Change" xfId="2555"/>
    <cellStyle name="Accent1 2" xfId="2556"/>
    <cellStyle name="Accent1 3" xfId="2557"/>
    <cellStyle name="Accent1 4" xfId="2558"/>
    <cellStyle name="Accent2 2" xfId="2559"/>
    <cellStyle name="Accent2 3" xfId="2560"/>
    <cellStyle name="Accent2 4" xfId="2561"/>
    <cellStyle name="Accent3 2" xfId="2562"/>
    <cellStyle name="Accent3 3" xfId="2563"/>
    <cellStyle name="Accent3 4" xfId="2564"/>
    <cellStyle name="Accent4 2" xfId="2565"/>
    <cellStyle name="Accent4 3" xfId="2566"/>
    <cellStyle name="Accent4 4" xfId="2567"/>
    <cellStyle name="Accent5 2" xfId="2568"/>
    <cellStyle name="Accent5 3" xfId="2569"/>
    <cellStyle name="Accent5 4" xfId="2570"/>
    <cellStyle name="Accent6 2" xfId="2571"/>
    <cellStyle name="Accent6 3" xfId="2572"/>
    <cellStyle name="Accent6 4" xfId="2573"/>
    <cellStyle name="Account Heading" xfId="2574"/>
    <cellStyle name="Account Total" xfId="2575"/>
    <cellStyle name="Acct [underline]" xfId="2576"/>
    <cellStyle name="Acctg" xfId="2577"/>
    <cellStyle name="Acctg$" xfId="2578"/>
    <cellStyle name="act" xfId="2579"/>
    <cellStyle name="Actual" xfId="2580"/>
    <cellStyle name="Actual data" xfId="2581"/>
    <cellStyle name="Actual Date" xfId="2582"/>
    <cellStyle name="Actual year" xfId="2583"/>
    <cellStyle name="Actual2" xfId="2584"/>
    <cellStyle name="Actuals Cells" xfId="2585"/>
    <cellStyle name="AFE" xfId="2586"/>
    <cellStyle name="args.style" xfId="2587"/>
    <cellStyle name="Arial 10" xfId="2588"/>
    <cellStyle name="Arial 12" xfId="2589"/>
    <cellStyle name="Bad 2" xfId="2590"/>
    <cellStyle name="Bad 3" xfId="2591"/>
    <cellStyle name="Bad 4" xfId="2592"/>
    <cellStyle name="Bank1" xfId="2593"/>
    <cellStyle name="Banner" xfId="2594"/>
    <cellStyle name="bbox" xfId="2595"/>
    <cellStyle name="BLACK" xfId="2596"/>
    <cellStyle name="BlackStrike" xfId="2597"/>
    <cellStyle name="BlackText" xfId="2598"/>
    <cellStyle name="black-white" xfId="2599"/>
    <cellStyle name="black-white small" xfId="2600"/>
    <cellStyle name="Blank" xfId="2601"/>
    <cellStyle name="Blank Out" xfId="2602"/>
    <cellStyle name="Blue" xfId="2603"/>
    <cellStyle name="Blue - Normal" xfId="2604"/>
    <cellStyle name="Blue - small" xfId="2605"/>
    <cellStyle name="Blue - underline, small" xfId="2606"/>
    <cellStyle name="blue shading" xfId="2607"/>
    <cellStyle name="Blue Title" xfId="2608"/>
    <cellStyle name="blue$00" xfId="2609"/>
    <cellStyle name="Blue_Ass 1 General" xfId="2610"/>
    <cellStyle name="Body" xfId="2611"/>
    <cellStyle name="Bold" xfId="2612"/>
    <cellStyle name="bold big" xfId="2613"/>
    <cellStyle name="Bold/Border" xfId="2614"/>
    <cellStyle name="Bold_millennium model v23(to banks)" xfId="2615"/>
    <cellStyle name="BoldText" xfId="2616"/>
    <cellStyle name="bord" xfId="2617"/>
    <cellStyle name="border" xfId="2618"/>
    <cellStyle name="Border Heavy" xfId="2619"/>
    <cellStyle name="Border Thin" xfId="2620"/>
    <cellStyle name="Border, Bottom" xfId="2621"/>
    <cellStyle name="Border, Left" xfId="2622"/>
    <cellStyle name="Border, Right" xfId="2623"/>
    <cellStyle name="Border, Top" xfId="2624"/>
    <cellStyle name="border_Columbia Entertainment Model FINAL" xfId="2625"/>
    <cellStyle name="BorderBold" xfId="2626"/>
    <cellStyle name="Borger1" xfId="2627"/>
    <cellStyle name="British Pound" xfId="2628"/>
    <cellStyle name="Bullet" xfId="2629"/>
    <cellStyle name="Calc" xfId="2630"/>
    <cellStyle name="Calc Cells" xfId="2631"/>
    <cellStyle name="Calc Currency (0)" xfId="2632"/>
    <cellStyle name="Calc Currency (2)" xfId="2633"/>
    <cellStyle name="Calc Percent (0)" xfId="2634"/>
    <cellStyle name="Calc Percent (1)" xfId="2635"/>
    <cellStyle name="Calc Percent (2)" xfId="2636"/>
    <cellStyle name="Calc Units (0)" xfId="2637"/>
    <cellStyle name="Calc Units (1)" xfId="2638"/>
    <cellStyle name="Calc Units (2)" xfId="2639"/>
    <cellStyle name="Calc$" xfId="2640"/>
    <cellStyle name="Calculation 2" xfId="2641"/>
    <cellStyle name="Calculation 3" xfId="2642"/>
    <cellStyle name="Calculation 4" xfId="2643"/>
    <cellStyle name="Caption" xfId="2644"/>
    <cellStyle name="Case" xfId="2645"/>
    <cellStyle name="category" xfId="2646"/>
    <cellStyle name="Center" xfId="2647"/>
    <cellStyle name="Centered Heading" xfId="2648"/>
    <cellStyle name="check" xfId="2649"/>
    <cellStyle name="Check Cell 2" xfId="2650"/>
    <cellStyle name="Check Cell 3" xfId="2651"/>
    <cellStyle name="Check Cell 4" xfId="2652"/>
    <cellStyle name="Co. Names" xfId="2653"/>
    <cellStyle name="COL HEADINGS" xfId="2654"/>
    <cellStyle name="Colhead_left" xfId="2655"/>
    <cellStyle name="Comma  - Style1" xfId="2656"/>
    <cellStyle name="Comma  - Style2" xfId="2657"/>
    <cellStyle name="Comma  - Style3" xfId="2658"/>
    <cellStyle name="Comma  - Style4" xfId="2659"/>
    <cellStyle name="Comma  - Style5" xfId="2660"/>
    <cellStyle name="Comma  - Style6" xfId="2661"/>
    <cellStyle name="Comma  - Style7" xfId="2662"/>
    <cellStyle name="Comma  - Style8" xfId="2663"/>
    <cellStyle name="Comma - None" xfId="2664"/>
    <cellStyle name="Comma [00]" xfId="2665"/>
    <cellStyle name="Comma [1]" xfId="2666"/>
    <cellStyle name="Comma [2]" xfId="2667"/>
    <cellStyle name="Comma [3]" xfId="2668"/>
    <cellStyle name="Comma 0" xfId="2669"/>
    <cellStyle name="Comma 0*" xfId="2670"/>
    <cellStyle name="Comma 0_CanneryCasinoModelBofAFINAL(2)" xfId="2671"/>
    <cellStyle name="Comma 10" xfId="2672"/>
    <cellStyle name="Comma 11" xfId="2673"/>
    <cellStyle name="Comma 2" xfId="2674"/>
    <cellStyle name="Comma 2 2" xfId="2675"/>
    <cellStyle name="Comma 2 2 10" xfId="2676"/>
    <cellStyle name="Comma 2 2 2" xfId="2677"/>
    <cellStyle name="Comma 2 2 2 2" xfId="2678"/>
    <cellStyle name="Comma 2 2 2 2 2" xfId="2679"/>
    <cellStyle name="Comma 2 2 2 2 2 2" xfId="2680"/>
    <cellStyle name="Comma 2 2 2 2 2 2 2" xfId="2681"/>
    <cellStyle name="Comma 2 2 2 2 2 2 2 2" xfId="2682"/>
    <cellStyle name="Comma 2 2 2 2 2 2 3" xfId="2683"/>
    <cellStyle name="Comma 2 2 2 2 2 3" xfId="2684"/>
    <cellStyle name="Comma 2 2 2 2 2 3 2" xfId="2685"/>
    <cellStyle name="Comma 2 2 2 2 2 4" xfId="2686"/>
    <cellStyle name="Comma 2 2 2 2 3" xfId="2687"/>
    <cellStyle name="Comma 2 2 2 2 3 2" xfId="2688"/>
    <cellStyle name="Comma 2 2 2 2 3 2 2" xfId="2689"/>
    <cellStyle name="Comma 2 2 2 2 3 3" xfId="2690"/>
    <cellStyle name="Comma 2 2 2 2 4" xfId="2691"/>
    <cellStyle name="Comma 2 2 2 2 4 2" xfId="2692"/>
    <cellStyle name="Comma 2 2 2 2 4 2 2" xfId="2693"/>
    <cellStyle name="Comma 2 2 2 2 4 3" xfId="2694"/>
    <cellStyle name="Comma 2 2 2 2 5" xfId="2695"/>
    <cellStyle name="Comma 2 2 2 2 5 2" xfId="2696"/>
    <cellStyle name="Comma 2 2 2 2 5 2 2" xfId="2697"/>
    <cellStyle name="Comma 2 2 2 2 5 3" xfId="2698"/>
    <cellStyle name="Comma 2 2 2 2 6" xfId="2699"/>
    <cellStyle name="Comma 2 2 2 2 6 2" xfId="2700"/>
    <cellStyle name="Comma 2 2 2 2 7" xfId="2701"/>
    <cellStyle name="Comma 2 2 2 3" xfId="2702"/>
    <cellStyle name="Comma 2 2 2 3 2" xfId="2703"/>
    <cellStyle name="Comma 2 2 2 3 2 2" xfId="2704"/>
    <cellStyle name="Comma 2 2 2 3 2 2 2" xfId="2705"/>
    <cellStyle name="Comma 2 2 2 3 2 3" xfId="2706"/>
    <cellStyle name="Comma 2 2 2 3 3" xfId="2707"/>
    <cellStyle name="Comma 2 2 2 3 3 2" xfId="2708"/>
    <cellStyle name="Comma 2 2 2 3 3 2 2" xfId="2709"/>
    <cellStyle name="Comma 2 2 2 3 3 3" xfId="2710"/>
    <cellStyle name="Comma 2 2 2 3 4" xfId="2711"/>
    <cellStyle name="Comma 2 2 2 3 4 2" xfId="2712"/>
    <cellStyle name="Comma 2 2 2 3 4 2 2" xfId="2713"/>
    <cellStyle name="Comma 2 2 2 3 4 3" xfId="2714"/>
    <cellStyle name="Comma 2 2 2 3 5" xfId="2715"/>
    <cellStyle name="Comma 2 2 2 3 5 2" xfId="2716"/>
    <cellStyle name="Comma 2 2 2 3 6" xfId="2717"/>
    <cellStyle name="Comma 2 2 2 4" xfId="2718"/>
    <cellStyle name="Comma 2 2 2 4 2" xfId="2719"/>
    <cellStyle name="Comma 2 2 2 4 2 2" xfId="2720"/>
    <cellStyle name="Comma 2 2 2 4 2 2 2" xfId="2721"/>
    <cellStyle name="Comma 2 2 2 4 2 3" xfId="2722"/>
    <cellStyle name="Comma 2 2 2 4 3" xfId="2723"/>
    <cellStyle name="Comma 2 2 2 4 3 2" xfId="2724"/>
    <cellStyle name="Comma 2 2 2 4 4" xfId="2725"/>
    <cellStyle name="Comma 2 2 2 5" xfId="2726"/>
    <cellStyle name="Comma 2 2 2 5 2" xfId="2727"/>
    <cellStyle name="Comma 2 2 2 5 2 2" xfId="2728"/>
    <cellStyle name="Comma 2 2 2 5 3" xfId="2729"/>
    <cellStyle name="Comma 2 2 2 6" xfId="2730"/>
    <cellStyle name="Comma 2 2 2 6 2" xfId="2731"/>
    <cellStyle name="Comma 2 2 2 6 2 2" xfId="2732"/>
    <cellStyle name="Comma 2 2 2 6 3" xfId="2733"/>
    <cellStyle name="Comma 2 2 2 7" xfId="2734"/>
    <cellStyle name="Comma 2 2 2 7 2" xfId="2735"/>
    <cellStyle name="Comma 2 2 2 7 2 2" xfId="2736"/>
    <cellStyle name="Comma 2 2 2 7 3" xfId="2737"/>
    <cellStyle name="Comma 2 2 2 8" xfId="2738"/>
    <cellStyle name="Comma 2 2 2 8 2" xfId="2739"/>
    <cellStyle name="Comma 2 2 2 9" xfId="2740"/>
    <cellStyle name="Comma 2 2 3" xfId="2741"/>
    <cellStyle name="Comma 2 2 3 2" xfId="2742"/>
    <cellStyle name="Comma 2 2 3 2 2" xfId="2743"/>
    <cellStyle name="Comma 2 2 3 2 2 2" xfId="2744"/>
    <cellStyle name="Comma 2 2 3 2 2 2 2" xfId="2745"/>
    <cellStyle name="Comma 2 2 3 2 2 3" xfId="2746"/>
    <cellStyle name="Comma 2 2 3 2 3" xfId="2747"/>
    <cellStyle name="Comma 2 2 3 2 3 2" xfId="2748"/>
    <cellStyle name="Comma 2 2 3 2 4" xfId="2749"/>
    <cellStyle name="Comma 2 2 3 3" xfId="2750"/>
    <cellStyle name="Comma 2 2 3 3 2" xfId="2751"/>
    <cellStyle name="Comma 2 2 3 3 2 2" xfId="2752"/>
    <cellStyle name="Comma 2 2 3 3 3" xfId="2753"/>
    <cellStyle name="Comma 2 2 3 4" xfId="2754"/>
    <cellStyle name="Comma 2 2 3 4 2" xfId="2755"/>
    <cellStyle name="Comma 2 2 3 4 2 2" xfId="2756"/>
    <cellStyle name="Comma 2 2 3 4 3" xfId="2757"/>
    <cellStyle name="Comma 2 2 3 5" xfId="2758"/>
    <cellStyle name="Comma 2 2 3 5 2" xfId="2759"/>
    <cellStyle name="Comma 2 2 3 5 2 2" xfId="2760"/>
    <cellStyle name="Comma 2 2 3 5 3" xfId="2761"/>
    <cellStyle name="Comma 2 2 3 6" xfId="2762"/>
    <cellStyle name="Comma 2 2 3 6 2" xfId="2763"/>
    <cellStyle name="Comma 2 2 3 7" xfId="2764"/>
    <cellStyle name="Comma 2 2 4" xfId="2765"/>
    <cellStyle name="Comma 2 2 4 2" xfId="2766"/>
    <cellStyle name="Comma 2 2 4 2 2" xfId="2767"/>
    <cellStyle name="Comma 2 2 4 2 2 2" xfId="2768"/>
    <cellStyle name="Comma 2 2 4 2 3" xfId="2769"/>
    <cellStyle name="Comma 2 2 4 3" xfId="2770"/>
    <cellStyle name="Comma 2 2 4 3 2" xfId="2771"/>
    <cellStyle name="Comma 2 2 4 3 2 2" xfId="2772"/>
    <cellStyle name="Comma 2 2 4 3 3" xfId="2773"/>
    <cellStyle name="Comma 2 2 4 4" xfId="2774"/>
    <cellStyle name="Comma 2 2 4 4 2" xfId="2775"/>
    <cellStyle name="Comma 2 2 4 4 2 2" xfId="2776"/>
    <cellStyle name="Comma 2 2 4 4 3" xfId="2777"/>
    <cellStyle name="Comma 2 2 4 5" xfId="2778"/>
    <cellStyle name="Comma 2 2 4 5 2" xfId="2779"/>
    <cellStyle name="Comma 2 2 4 6" xfId="2780"/>
    <cellStyle name="Comma 2 2 5" xfId="2781"/>
    <cellStyle name="Comma 2 2 5 2" xfId="2782"/>
    <cellStyle name="Comma 2 2 5 2 2" xfId="2783"/>
    <cellStyle name="Comma 2 2 5 2 2 2" xfId="2784"/>
    <cellStyle name="Comma 2 2 5 2 3" xfId="2785"/>
    <cellStyle name="Comma 2 2 5 3" xfId="2786"/>
    <cellStyle name="Comma 2 2 5 3 2" xfId="2787"/>
    <cellStyle name="Comma 2 2 5 3 2 2" xfId="2788"/>
    <cellStyle name="Comma 2 2 5 3 3" xfId="2789"/>
    <cellStyle name="Comma 2 2 5 4" xfId="2790"/>
    <cellStyle name="Comma 2 2 6" xfId="2791"/>
    <cellStyle name="Comma 2 2 6 2" xfId="2792"/>
    <cellStyle name="Comma 2 2 6 2 2" xfId="2793"/>
    <cellStyle name="Comma 2 2 6 3" xfId="2794"/>
    <cellStyle name="Comma 2 2 7" xfId="2795"/>
    <cellStyle name="Comma 2 2 7 2" xfId="2796"/>
    <cellStyle name="Comma 2 2 7 2 2" xfId="2797"/>
    <cellStyle name="Comma 2 2 7 3" xfId="2798"/>
    <cellStyle name="Comma 2 2 8" xfId="2799"/>
    <cellStyle name="Comma 2 2 8 2" xfId="2800"/>
    <cellStyle name="Comma 2 2 8 2 2" xfId="2801"/>
    <cellStyle name="Comma 2 2 8 3" xfId="2802"/>
    <cellStyle name="Comma 2 2 9" xfId="2803"/>
    <cellStyle name="Comma 2 2 9 2" xfId="2804"/>
    <cellStyle name="Comma 2 3" xfId="2805"/>
    <cellStyle name="Comma 2 3 2" xfId="2806"/>
    <cellStyle name="Comma 2 3 2 2" xfId="2807"/>
    <cellStyle name="Comma 2 3 3" xfId="2808"/>
    <cellStyle name="Comma 2 3 3 2" xfId="2809"/>
    <cellStyle name="Comma 2 3 3 3" xfId="2810"/>
    <cellStyle name="Comma 2 3 3 3 2" xfId="2811"/>
    <cellStyle name="Comma 2 3 3 4" xfId="2812"/>
    <cellStyle name="Comma 2 3 3 5" xfId="2813"/>
    <cellStyle name="Comma 2 3 4" xfId="2814"/>
    <cellStyle name="Comma 2 3 5" xfId="2815"/>
    <cellStyle name="Comma 2 4" xfId="2816"/>
    <cellStyle name="Comma 2 5" xfId="2817"/>
    <cellStyle name="Comma 2 5 2" xfId="2818"/>
    <cellStyle name="Comma 2 5 2 2" xfId="2819"/>
    <cellStyle name="Comma 2 5 2 2 2" xfId="2820"/>
    <cellStyle name="Comma 2 5 2 3" xfId="2821"/>
    <cellStyle name="Comma 2 5 3" xfId="2822"/>
    <cellStyle name="Comma 2 5 3 2" xfId="2823"/>
    <cellStyle name="Comma 2 5 4" xfId="2824"/>
    <cellStyle name="Comma 2 5 5" xfId="2825"/>
    <cellStyle name="Comma 2 6" xfId="2826"/>
    <cellStyle name="Comma 3" xfId="2827"/>
    <cellStyle name="Comma 3 2" xfId="2828"/>
    <cellStyle name="Comma 3 2 2" xfId="2829"/>
    <cellStyle name="Comma 3 3" xfId="2830"/>
    <cellStyle name="Comma 3*" xfId="2831"/>
    <cellStyle name="Comma 4" xfId="2832"/>
    <cellStyle name="Comma 4 2" xfId="2833"/>
    <cellStyle name="Comma 4 2 2" xfId="2834"/>
    <cellStyle name="Comma 4 3" xfId="2835"/>
    <cellStyle name="Comma 4 3 2" xfId="2836"/>
    <cellStyle name="Comma 5" xfId="2837"/>
    <cellStyle name="Comma 5 2" xfId="2838"/>
    <cellStyle name="Comma 5 2 2" xfId="2839"/>
    <cellStyle name="Comma 5 2 2 2" xfId="2840"/>
    <cellStyle name="Comma 5 2 2 2 2" xfId="2841"/>
    <cellStyle name="Comma 5 2 2 2 2 2" xfId="2842"/>
    <cellStyle name="Comma 5 2 2 2 3" xfId="2843"/>
    <cellStyle name="Comma 5 2 2 3" xfId="2844"/>
    <cellStyle name="Comma 5 2 3" xfId="2845"/>
    <cellStyle name="Comma 5 2 3 2" xfId="2846"/>
    <cellStyle name="Comma 5 2 3 2 2" xfId="2847"/>
    <cellStyle name="Comma 5 2 3 2 2 2" xfId="2848"/>
    <cellStyle name="Comma 5 2 3 2 3" xfId="2849"/>
    <cellStyle name="Comma 5 2 3 3" xfId="2850"/>
    <cellStyle name="Comma 5 2 4" xfId="2851"/>
    <cellStyle name="Comma 5 2 4 2" xfId="2852"/>
    <cellStyle name="Comma 5 2 4 2 2" xfId="2853"/>
    <cellStyle name="Comma 5 2 4 3" xfId="2854"/>
    <cellStyle name="Comma 5 2 5" xfId="2855"/>
    <cellStyle name="Comma 5 2 5 2" xfId="2856"/>
    <cellStyle name="Comma 5 2 6" xfId="2857"/>
    <cellStyle name="Comma 5 3" xfId="2858"/>
    <cellStyle name="Comma 5 3 2" xfId="2859"/>
    <cellStyle name="Comma 5 3 3" xfId="2860"/>
    <cellStyle name="Comma 5 4" xfId="2861"/>
    <cellStyle name="Comma 5 4 2" xfId="2862"/>
    <cellStyle name="Comma 5 4 2 2" xfId="2863"/>
    <cellStyle name="Comma 5 4 3" xfId="2864"/>
    <cellStyle name="Comma 5 5" xfId="2865"/>
    <cellStyle name="Comma 5 5 2" xfId="2866"/>
    <cellStyle name="Comma 5 5 2 2" xfId="2867"/>
    <cellStyle name="Comma 5 5 3" xfId="2868"/>
    <cellStyle name="Comma 5 6" xfId="2869"/>
    <cellStyle name="Comma 6" xfId="2870"/>
    <cellStyle name="Comma 6 2" xfId="2871"/>
    <cellStyle name="Comma 6 2 2" xfId="2872"/>
    <cellStyle name="Comma 6 2 2 2" xfId="2873"/>
    <cellStyle name="Comma 6 2 2 2 2" xfId="2874"/>
    <cellStyle name="Comma 6 2 2 3" xfId="2875"/>
    <cellStyle name="Comma 6 2 3" xfId="2876"/>
    <cellStyle name="Comma 6 2 3 2" xfId="2877"/>
    <cellStyle name="Comma 6 2 4" xfId="2878"/>
    <cellStyle name="Comma 6 3" xfId="2879"/>
    <cellStyle name="Comma 6 3 2" xfId="2880"/>
    <cellStyle name="Comma 6 3 2 2" xfId="2881"/>
    <cellStyle name="Comma 6 3 3" xfId="2882"/>
    <cellStyle name="Comma 6 4" xfId="2883"/>
    <cellStyle name="Comma 6 4 2" xfId="2884"/>
    <cellStyle name="Comma 6 4 2 2" xfId="2885"/>
    <cellStyle name="Comma 6 4 3" xfId="2886"/>
    <cellStyle name="Comma 6 5" xfId="2887"/>
    <cellStyle name="Comma 6 5 2" xfId="2888"/>
    <cellStyle name="Comma 6 5 2 2" xfId="2889"/>
    <cellStyle name="Comma 6 5 3" xfId="2890"/>
    <cellStyle name="Comma 6 6" xfId="2891"/>
    <cellStyle name="Comma 6 6 2" xfId="2892"/>
    <cellStyle name="Comma 6 7" xfId="2893"/>
    <cellStyle name="Comma 7" xfId="2894"/>
    <cellStyle name="Comma 7 2" xfId="2895"/>
    <cellStyle name="Comma 7 3" xfId="2896"/>
    <cellStyle name="Comma 8" xfId="2897"/>
    <cellStyle name="Comma 8 2" xfId="2898"/>
    <cellStyle name="Comma 8 2 2" xfId="2899"/>
    <cellStyle name="Comma 8 2 2 2" xfId="2900"/>
    <cellStyle name="Comma 8 2 3" xfId="2901"/>
    <cellStyle name="Comma 8 3" xfId="2902"/>
    <cellStyle name="Comma 8 4" xfId="2903"/>
    <cellStyle name="Comma 9" xfId="2904"/>
    <cellStyle name="Comma 9 2" xfId="2905"/>
    <cellStyle name="Comma 9 2 2" xfId="2906"/>
    <cellStyle name="Comma 9 3" xfId="2907"/>
    <cellStyle name="Comma 9 4" xfId="2908"/>
    <cellStyle name="comma zerodec" xfId="2909"/>
    <cellStyle name="Comma.0" xfId="2910"/>
    <cellStyle name="Comma.00" xfId="2911"/>
    <cellStyle name="Comma0" xfId="2912"/>
    <cellStyle name="CommaNoPlaces" xfId="2913"/>
    <cellStyle name="Company Name" xfId="2914"/>
    <cellStyle name="CompanyName" xfId="2915"/>
    <cellStyle name="Content - Calculation" xfId="2916"/>
    <cellStyle name="Content - Historic Link" xfId="2917"/>
    <cellStyle name="Content - Input" xfId="2918"/>
    <cellStyle name="Content - Name" xfId="2919"/>
    <cellStyle name="Content - Unique" xfId="2920"/>
    <cellStyle name="Copied" xfId="2921"/>
    <cellStyle name="COVERAGE" xfId="2922"/>
    <cellStyle name="Currency $" xfId="2923"/>
    <cellStyle name="Currency ($)" xfId="2924"/>
    <cellStyle name="Currency (€)" xfId="2925"/>
    <cellStyle name="Currency [00]" xfId="2926"/>
    <cellStyle name="Currency [1]" xfId="2927"/>
    <cellStyle name="Currency [2]" xfId="2928"/>
    <cellStyle name="Currency [3]" xfId="2929"/>
    <cellStyle name="Currency [per_share]" xfId="2930"/>
    <cellStyle name="Currency 0" xfId="2931"/>
    <cellStyle name="Currency 10" xfId="5174"/>
    <cellStyle name="Currency 11" xfId="5177"/>
    <cellStyle name="Currency 2" xfId="4"/>
    <cellStyle name="Currency 2 10" xfId="2932"/>
    <cellStyle name="Currency 2 2" xfId="5"/>
    <cellStyle name="Currency 2 2 2" xfId="2933"/>
    <cellStyle name="Currency 2 2 2 2" xfId="2934"/>
    <cellStyle name="Currency 2 2 2 3" xfId="2935"/>
    <cellStyle name="Currency 2 2 3" xfId="8"/>
    <cellStyle name="Currency 2 2 4" xfId="2936"/>
    <cellStyle name="Currency 2 3" xfId="2937"/>
    <cellStyle name="Currency 2 3 10" xfId="2938"/>
    <cellStyle name="Currency 2 3 2" xfId="2939"/>
    <cellStyle name="Currency 2 3 2 2" xfId="2940"/>
    <cellStyle name="Currency 2 3 2 2 2" xfId="2941"/>
    <cellStyle name="Currency 2 3 2 2 2 2" xfId="2942"/>
    <cellStyle name="Currency 2 3 2 2 2 2 2" xfId="2943"/>
    <cellStyle name="Currency 2 3 2 2 2 2 2 2" xfId="2944"/>
    <cellStyle name="Currency 2 3 2 2 2 2 3" xfId="2945"/>
    <cellStyle name="Currency 2 3 2 2 2 3" xfId="2946"/>
    <cellStyle name="Currency 2 3 2 2 2 3 2" xfId="2947"/>
    <cellStyle name="Currency 2 3 2 2 2 4" xfId="2948"/>
    <cellStyle name="Currency 2 3 2 2 3" xfId="2949"/>
    <cellStyle name="Currency 2 3 2 2 3 2" xfId="2950"/>
    <cellStyle name="Currency 2 3 2 2 3 2 2" xfId="2951"/>
    <cellStyle name="Currency 2 3 2 2 3 3" xfId="2952"/>
    <cellStyle name="Currency 2 3 2 2 4" xfId="2953"/>
    <cellStyle name="Currency 2 3 2 2 4 2" xfId="2954"/>
    <cellStyle name="Currency 2 3 2 2 4 2 2" xfId="2955"/>
    <cellStyle name="Currency 2 3 2 2 4 3" xfId="2956"/>
    <cellStyle name="Currency 2 3 2 2 5" xfId="2957"/>
    <cellStyle name="Currency 2 3 2 2 5 2" xfId="2958"/>
    <cellStyle name="Currency 2 3 2 2 5 2 2" xfId="2959"/>
    <cellStyle name="Currency 2 3 2 2 5 3" xfId="2960"/>
    <cellStyle name="Currency 2 3 2 2 6" xfId="2961"/>
    <cellStyle name="Currency 2 3 2 2 6 2" xfId="2962"/>
    <cellStyle name="Currency 2 3 2 2 7" xfId="2963"/>
    <cellStyle name="Currency 2 3 2 3" xfId="2964"/>
    <cellStyle name="Currency 2 3 2 3 2" xfId="2965"/>
    <cellStyle name="Currency 2 3 2 3 2 2" xfId="2966"/>
    <cellStyle name="Currency 2 3 2 3 2 2 2" xfId="2967"/>
    <cellStyle name="Currency 2 3 2 3 2 3" xfId="2968"/>
    <cellStyle name="Currency 2 3 2 3 3" xfId="2969"/>
    <cellStyle name="Currency 2 3 2 3 3 2" xfId="2970"/>
    <cellStyle name="Currency 2 3 2 3 3 2 2" xfId="2971"/>
    <cellStyle name="Currency 2 3 2 3 3 3" xfId="2972"/>
    <cellStyle name="Currency 2 3 2 3 4" xfId="2973"/>
    <cellStyle name="Currency 2 3 2 3 4 2" xfId="2974"/>
    <cellStyle name="Currency 2 3 2 3 4 2 2" xfId="2975"/>
    <cellStyle name="Currency 2 3 2 3 4 3" xfId="2976"/>
    <cellStyle name="Currency 2 3 2 3 5" xfId="2977"/>
    <cellStyle name="Currency 2 3 2 3 5 2" xfId="2978"/>
    <cellStyle name="Currency 2 3 2 3 6" xfId="2979"/>
    <cellStyle name="Currency 2 3 2 4" xfId="2980"/>
    <cellStyle name="Currency 2 3 2 4 2" xfId="2981"/>
    <cellStyle name="Currency 2 3 2 4 2 2" xfId="2982"/>
    <cellStyle name="Currency 2 3 2 4 2 2 2" xfId="2983"/>
    <cellStyle name="Currency 2 3 2 4 2 3" xfId="2984"/>
    <cellStyle name="Currency 2 3 2 4 3" xfId="2985"/>
    <cellStyle name="Currency 2 3 2 4 3 2" xfId="2986"/>
    <cellStyle name="Currency 2 3 2 4 4" xfId="2987"/>
    <cellStyle name="Currency 2 3 2 5" xfId="2988"/>
    <cellStyle name="Currency 2 3 2 5 2" xfId="2989"/>
    <cellStyle name="Currency 2 3 2 5 2 2" xfId="2990"/>
    <cellStyle name="Currency 2 3 2 5 3" xfId="2991"/>
    <cellStyle name="Currency 2 3 2 6" xfId="2992"/>
    <cellStyle name="Currency 2 3 2 6 2" xfId="2993"/>
    <cellStyle name="Currency 2 3 2 6 2 2" xfId="2994"/>
    <cellStyle name="Currency 2 3 2 6 3" xfId="2995"/>
    <cellStyle name="Currency 2 3 2 7" xfId="2996"/>
    <cellStyle name="Currency 2 3 2 7 2" xfId="2997"/>
    <cellStyle name="Currency 2 3 2 7 2 2" xfId="2998"/>
    <cellStyle name="Currency 2 3 2 7 3" xfId="2999"/>
    <cellStyle name="Currency 2 3 2 8" xfId="3000"/>
    <cellStyle name="Currency 2 3 2 8 2" xfId="3001"/>
    <cellStyle name="Currency 2 3 2 9" xfId="3002"/>
    <cellStyle name="Currency 2 3 3" xfId="3003"/>
    <cellStyle name="Currency 2 3 3 2" xfId="3004"/>
    <cellStyle name="Currency 2 3 3 2 2" xfId="3005"/>
    <cellStyle name="Currency 2 3 3 2 2 2" xfId="3006"/>
    <cellStyle name="Currency 2 3 3 2 2 2 2" xfId="3007"/>
    <cellStyle name="Currency 2 3 3 2 2 3" xfId="3008"/>
    <cellStyle name="Currency 2 3 3 2 3" xfId="3009"/>
    <cellStyle name="Currency 2 3 3 2 3 2" xfId="3010"/>
    <cellStyle name="Currency 2 3 3 2 4" xfId="3011"/>
    <cellStyle name="Currency 2 3 3 3" xfId="3012"/>
    <cellStyle name="Currency 2 3 3 3 2" xfId="3013"/>
    <cellStyle name="Currency 2 3 3 3 2 2" xfId="3014"/>
    <cellStyle name="Currency 2 3 3 3 3" xfId="3015"/>
    <cellStyle name="Currency 2 3 3 4" xfId="3016"/>
    <cellStyle name="Currency 2 3 3 4 2" xfId="3017"/>
    <cellStyle name="Currency 2 3 3 4 2 2" xfId="3018"/>
    <cellStyle name="Currency 2 3 3 4 3" xfId="3019"/>
    <cellStyle name="Currency 2 3 3 5" xfId="3020"/>
    <cellStyle name="Currency 2 3 3 5 2" xfId="3021"/>
    <cellStyle name="Currency 2 3 3 5 2 2" xfId="3022"/>
    <cellStyle name="Currency 2 3 3 5 3" xfId="3023"/>
    <cellStyle name="Currency 2 3 3 6" xfId="3024"/>
    <cellStyle name="Currency 2 3 3 6 2" xfId="3025"/>
    <cellStyle name="Currency 2 3 3 7" xfId="3026"/>
    <cellStyle name="Currency 2 3 4" xfId="3027"/>
    <cellStyle name="Currency 2 3 4 2" xfId="3028"/>
    <cellStyle name="Currency 2 3 4 2 2" xfId="3029"/>
    <cellStyle name="Currency 2 3 4 2 2 2" xfId="3030"/>
    <cellStyle name="Currency 2 3 4 2 3" xfId="3031"/>
    <cellStyle name="Currency 2 3 4 3" xfId="3032"/>
    <cellStyle name="Currency 2 3 4 3 2" xfId="3033"/>
    <cellStyle name="Currency 2 3 4 3 2 2" xfId="3034"/>
    <cellStyle name="Currency 2 3 4 3 3" xfId="3035"/>
    <cellStyle name="Currency 2 3 4 4" xfId="3036"/>
    <cellStyle name="Currency 2 3 4 4 2" xfId="3037"/>
    <cellStyle name="Currency 2 3 4 4 2 2" xfId="3038"/>
    <cellStyle name="Currency 2 3 4 4 3" xfId="3039"/>
    <cellStyle name="Currency 2 3 4 5" xfId="3040"/>
    <cellStyle name="Currency 2 3 4 5 2" xfId="3041"/>
    <cellStyle name="Currency 2 3 4 6" xfId="3042"/>
    <cellStyle name="Currency 2 3 5" xfId="3043"/>
    <cellStyle name="Currency 2 3 5 2" xfId="3044"/>
    <cellStyle name="Currency 2 3 5 2 2" xfId="3045"/>
    <cellStyle name="Currency 2 3 5 2 2 2" xfId="3046"/>
    <cellStyle name="Currency 2 3 5 2 3" xfId="3047"/>
    <cellStyle name="Currency 2 3 5 3" xfId="3048"/>
    <cellStyle name="Currency 2 3 5 3 2" xfId="3049"/>
    <cellStyle name="Currency 2 3 5 3 2 2" xfId="3050"/>
    <cellStyle name="Currency 2 3 5 3 3" xfId="3051"/>
    <cellStyle name="Currency 2 3 5 4" xfId="3052"/>
    <cellStyle name="Currency 2 3 6" xfId="3053"/>
    <cellStyle name="Currency 2 3 6 2" xfId="3054"/>
    <cellStyle name="Currency 2 3 6 2 2" xfId="3055"/>
    <cellStyle name="Currency 2 3 6 3" xfId="3056"/>
    <cellStyle name="Currency 2 3 7" xfId="3057"/>
    <cellStyle name="Currency 2 3 7 2" xfId="3058"/>
    <cellStyle name="Currency 2 3 7 2 2" xfId="3059"/>
    <cellStyle name="Currency 2 3 7 3" xfId="3060"/>
    <cellStyle name="Currency 2 3 8" xfId="3061"/>
    <cellStyle name="Currency 2 3 8 2" xfId="3062"/>
    <cellStyle name="Currency 2 3 8 2 2" xfId="3063"/>
    <cellStyle name="Currency 2 3 8 3" xfId="3064"/>
    <cellStyle name="Currency 2 3 9" xfId="3065"/>
    <cellStyle name="Currency 2 3 9 2" xfId="3066"/>
    <cellStyle name="Currency 2 4" xfId="3067"/>
    <cellStyle name="Currency 2 4 2" xfId="3068"/>
    <cellStyle name="Currency 2 4 2 2" xfId="3069"/>
    <cellStyle name="Currency 2 4 2 2 2" xfId="3070"/>
    <cellStyle name="Currency 2 4 2 2 2 2" xfId="3071"/>
    <cellStyle name="Currency 2 4 2 2 2 2 2" xfId="3072"/>
    <cellStyle name="Currency 2 4 2 2 2 3" xfId="3073"/>
    <cellStyle name="Currency 2 4 2 2 3" xfId="3074"/>
    <cellStyle name="Currency 2 4 2 2 3 2" xfId="3075"/>
    <cellStyle name="Currency 2 4 2 2 4" xfId="3076"/>
    <cellStyle name="Currency 2 4 2 3" xfId="3077"/>
    <cellStyle name="Currency 2 4 2 3 2" xfId="3078"/>
    <cellStyle name="Currency 2 4 2 3 2 2" xfId="3079"/>
    <cellStyle name="Currency 2 4 2 3 3" xfId="3080"/>
    <cellStyle name="Currency 2 4 2 4" xfId="3081"/>
    <cellStyle name="Currency 2 4 2 4 2" xfId="3082"/>
    <cellStyle name="Currency 2 4 2 4 2 2" xfId="3083"/>
    <cellStyle name="Currency 2 4 2 4 3" xfId="3084"/>
    <cellStyle name="Currency 2 4 2 5" xfId="3085"/>
    <cellStyle name="Currency 2 4 2 5 2" xfId="3086"/>
    <cellStyle name="Currency 2 4 2 5 2 2" xfId="3087"/>
    <cellStyle name="Currency 2 4 2 5 3" xfId="3088"/>
    <cellStyle name="Currency 2 4 2 6" xfId="3089"/>
    <cellStyle name="Currency 2 4 2 6 2" xfId="3090"/>
    <cellStyle name="Currency 2 4 2 7" xfId="3091"/>
    <cellStyle name="Currency 2 4 3" xfId="3092"/>
    <cellStyle name="Currency 2 4 3 2" xfId="3093"/>
    <cellStyle name="Currency 2 4 3 2 2" xfId="3094"/>
    <cellStyle name="Currency 2 4 3 2 2 2" xfId="3095"/>
    <cellStyle name="Currency 2 4 3 2 3" xfId="3096"/>
    <cellStyle name="Currency 2 4 3 3" xfId="3097"/>
    <cellStyle name="Currency 2 4 3 3 2" xfId="3098"/>
    <cellStyle name="Currency 2 4 3 3 2 2" xfId="3099"/>
    <cellStyle name="Currency 2 4 3 3 3" xfId="3100"/>
    <cellStyle name="Currency 2 4 3 4" xfId="3101"/>
    <cellStyle name="Currency 2 4 3 4 2" xfId="3102"/>
    <cellStyle name="Currency 2 4 3 4 2 2" xfId="3103"/>
    <cellStyle name="Currency 2 4 3 4 3" xfId="3104"/>
    <cellStyle name="Currency 2 4 3 5" xfId="3105"/>
    <cellStyle name="Currency 2 4 3 5 2" xfId="3106"/>
    <cellStyle name="Currency 2 4 3 6" xfId="3107"/>
    <cellStyle name="Currency 2 4 4" xfId="3108"/>
    <cellStyle name="Currency 2 4 4 2" xfId="3109"/>
    <cellStyle name="Currency 2 4 4 2 2" xfId="3110"/>
    <cellStyle name="Currency 2 4 4 2 2 2" xfId="3111"/>
    <cellStyle name="Currency 2 4 4 2 3" xfId="3112"/>
    <cellStyle name="Currency 2 4 4 3" xfId="3113"/>
    <cellStyle name="Currency 2 4 4 3 2" xfId="3114"/>
    <cellStyle name="Currency 2 4 4 3 2 2" xfId="3115"/>
    <cellStyle name="Currency 2 4 4 3 3" xfId="3116"/>
    <cellStyle name="Currency 2 4 4 4" xfId="3117"/>
    <cellStyle name="Currency 2 4 4 4 2" xfId="3118"/>
    <cellStyle name="Currency 2 4 4 5" xfId="3119"/>
    <cellStyle name="Currency 2 4 4 6" xfId="3120"/>
    <cellStyle name="Currency 2 4 5" xfId="3121"/>
    <cellStyle name="Currency 2 4 5 2" xfId="3122"/>
    <cellStyle name="Currency 2 4 5 2 2" xfId="3123"/>
    <cellStyle name="Currency 2 4 5 3" xfId="3124"/>
    <cellStyle name="Currency 2 4 6" xfId="3125"/>
    <cellStyle name="Currency 2 4 6 2" xfId="3126"/>
    <cellStyle name="Currency 2 4 6 2 2" xfId="3127"/>
    <cellStyle name="Currency 2 4 6 3" xfId="3128"/>
    <cellStyle name="Currency 2 4 7" xfId="3129"/>
    <cellStyle name="Currency 2 4 7 2" xfId="3130"/>
    <cellStyle name="Currency 2 4 7 2 2" xfId="3131"/>
    <cellStyle name="Currency 2 4 7 3" xfId="3132"/>
    <cellStyle name="Currency 2 4 8" xfId="3133"/>
    <cellStyle name="Currency 2 4 8 2" xfId="3134"/>
    <cellStyle name="Currency 2 4 9" xfId="3135"/>
    <cellStyle name="Currency 2 5" xfId="3136"/>
    <cellStyle name="Currency 2 5 2" xfId="3137"/>
    <cellStyle name="Currency 2 5 2 2" xfId="3138"/>
    <cellStyle name="Currency 2 5 2 2 2" xfId="3139"/>
    <cellStyle name="Currency 2 5 2 2 2 2" xfId="3140"/>
    <cellStyle name="Currency 2 5 2 2 3" xfId="3141"/>
    <cellStyle name="Currency 2 5 2 3" xfId="3142"/>
    <cellStyle name="Currency 2 5 2 3 2" xfId="3143"/>
    <cellStyle name="Currency 2 5 2 3 2 2" xfId="3144"/>
    <cellStyle name="Currency 2 5 2 3 3" xfId="3145"/>
    <cellStyle name="Currency 2 5 2 4" xfId="3146"/>
    <cellStyle name="Currency 2 5 2 4 2" xfId="3147"/>
    <cellStyle name="Currency 2 5 2 4 2 2" xfId="3148"/>
    <cellStyle name="Currency 2 5 2 4 3" xfId="3149"/>
    <cellStyle name="Currency 2 5 2 5" xfId="3150"/>
    <cellStyle name="Currency 2 5 2 5 2" xfId="3151"/>
    <cellStyle name="Currency 2 5 2 6" xfId="3152"/>
    <cellStyle name="Currency 2 5 3" xfId="3153"/>
    <cellStyle name="Currency 2 5 3 2" xfId="3154"/>
    <cellStyle name="Currency 2 5 4" xfId="3155"/>
    <cellStyle name="Currency 2 5 4 2" xfId="3156"/>
    <cellStyle name="Currency 2 5 4 2 2" xfId="3157"/>
    <cellStyle name="Currency 2 5 4 3" xfId="3158"/>
    <cellStyle name="Currency 2 5 5" xfId="3159"/>
    <cellStyle name="Currency 2 5 5 2" xfId="3160"/>
    <cellStyle name="Currency 2 5 5 2 2" xfId="3161"/>
    <cellStyle name="Currency 2 5 5 3" xfId="3162"/>
    <cellStyle name="Currency 2 5 6" xfId="3163"/>
    <cellStyle name="Currency 2 6" xfId="3164"/>
    <cellStyle name="Currency 2 7" xfId="3165"/>
    <cellStyle name="Currency 2 7 2" xfId="3166"/>
    <cellStyle name="Currency 2 7 2 2" xfId="3167"/>
    <cellStyle name="Currency 2 7 2 2 2" xfId="3168"/>
    <cellStyle name="Currency 2 7 2 3" xfId="3169"/>
    <cellStyle name="Currency 2 7 3" xfId="7"/>
    <cellStyle name="Currency 2 7 3 2" xfId="3170"/>
    <cellStyle name="Currency 2 7 3 2 2" xfId="3171"/>
    <cellStyle name="Currency 2 7 3 3" xfId="3172"/>
    <cellStyle name="Currency 2 7 3 4" xfId="3173"/>
    <cellStyle name="Currency 2 7 4" xfId="3174"/>
    <cellStyle name="Currency 2 7 4 2" xfId="3175"/>
    <cellStyle name="Currency 2 7 4 2 2" xfId="3176"/>
    <cellStyle name="Currency 2 7 4 3" xfId="3177"/>
    <cellStyle name="Currency 2 7 5" xfId="3178"/>
    <cellStyle name="Currency 2 7 5 2" xfId="3179"/>
    <cellStyle name="Currency 2 7 6" xfId="3180"/>
    <cellStyle name="Currency 2 7 7" xfId="3181"/>
    <cellStyle name="Currency 2 8" xfId="3182"/>
    <cellStyle name="Currency 2 8 2" xfId="3183"/>
    <cellStyle name="Currency 2 8 2 2" xfId="3184"/>
    <cellStyle name="Currency 2 8 2 2 2" xfId="3185"/>
    <cellStyle name="Currency 2 8 2 3" xfId="3186"/>
    <cellStyle name="Currency 2 8 3" xfId="3187"/>
    <cellStyle name="Currency 2 9" xfId="3188"/>
    <cellStyle name="Currency 2 9 2" xfId="3189"/>
    <cellStyle name="Currency 2 9 3" xfId="3190"/>
    <cellStyle name="Currency 3" xfId="3191"/>
    <cellStyle name="Currency 3 2" xfId="3192"/>
    <cellStyle name="Currency 3 2 2" xfId="3193"/>
    <cellStyle name="Currency 3 3" xfId="3194"/>
    <cellStyle name="Currency 3 3 2" xfId="3195"/>
    <cellStyle name="Currency 3 3 2 2" xfId="3196"/>
    <cellStyle name="Currency 3 3 2 2 2" xfId="3197"/>
    <cellStyle name="Currency 3 3 2 3" xfId="3198"/>
    <cellStyle name="Currency 3 3 3" xfId="3199"/>
    <cellStyle name="Currency 3 3 3 2" xfId="3200"/>
    <cellStyle name="Currency 3 3 3 2 2" xfId="3201"/>
    <cellStyle name="Currency 3 3 3 3" xfId="3202"/>
    <cellStyle name="Currency 3 3 4" xfId="3203"/>
    <cellStyle name="Currency 3 3 4 2" xfId="3204"/>
    <cellStyle name="Currency 3 3 4 2 2" xfId="3205"/>
    <cellStyle name="Currency 3 3 4 3" xfId="3206"/>
    <cellStyle name="Currency 3 3 5" xfId="3207"/>
    <cellStyle name="Currency 3 3 5 2" xfId="3208"/>
    <cellStyle name="Currency 3 3 6" xfId="3209"/>
    <cellStyle name="Currency 3 4" xfId="3210"/>
    <cellStyle name="Currency 3 4 2" xfId="3211"/>
    <cellStyle name="Currency 3 4 2 2" xfId="3212"/>
    <cellStyle name="Currency 3 4 2 2 2" xfId="3213"/>
    <cellStyle name="Currency 3 4 2 3" xfId="3214"/>
    <cellStyle name="Currency 3 4 3" xfId="3215"/>
    <cellStyle name="Currency 3 5" xfId="3216"/>
    <cellStyle name="Currency 3 5 2" xfId="3217"/>
    <cellStyle name="Currency 3 5 2 2" xfId="3218"/>
    <cellStyle name="Currency 3 5 3" xfId="3219"/>
    <cellStyle name="Currency 4" xfId="3220"/>
    <cellStyle name="Currency 4 2" xfId="3221"/>
    <cellStyle name="Currency 4 2 2" xfId="3222"/>
    <cellStyle name="Currency 4 3" xfId="3223"/>
    <cellStyle name="Currency 4 3 2" xfId="3224"/>
    <cellStyle name="Currency 5" xfId="3225"/>
    <cellStyle name="Currency 5 2" xfId="3226"/>
    <cellStyle name="Currency 5 2 2" xfId="3227"/>
    <cellStyle name="Currency 5 2 2 2" xfId="3228"/>
    <cellStyle name="Currency 5 2 2 2 2" xfId="3229"/>
    <cellStyle name="Currency 5 2 2 2 2 2" xfId="3230"/>
    <cellStyle name="Currency 5 2 2 2 3" xfId="3231"/>
    <cellStyle name="Currency 5 2 2 3" xfId="3232"/>
    <cellStyle name="Currency 5 2 3" xfId="3233"/>
    <cellStyle name="Currency 5 2 3 2" xfId="3234"/>
    <cellStyle name="Currency 5 2 3 2 2" xfId="3235"/>
    <cellStyle name="Currency 5 2 3 2 2 2" xfId="3236"/>
    <cellStyle name="Currency 5 2 3 2 3" xfId="3237"/>
    <cellStyle name="Currency 5 2 3 3" xfId="3238"/>
    <cellStyle name="Currency 5 2 4" xfId="3239"/>
    <cellStyle name="Currency 5 2 4 2" xfId="3240"/>
    <cellStyle name="Currency 5 2 4 2 2" xfId="3241"/>
    <cellStyle name="Currency 5 2 4 3" xfId="3242"/>
    <cellStyle name="Currency 5 2 5" xfId="3243"/>
    <cellStyle name="Currency 5 2 5 2" xfId="3244"/>
    <cellStyle name="Currency 5 2 6" xfId="3245"/>
    <cellStyle name="Currency 5 3" xfId="3246"/>
    <cellStyle name="Currency 5 3 2" xfId="3247"/>
    <cellStyle name="Currency 5 3 3" xfId="3248"/>
    <cellStyle name="Currency 5 4" xfId="3249"/>
    <cellStyle name="Currency 5 4 2" xfId="3250"/>
    <cellStyle name="Currency 5 4 2 2" xfId="3251"/>
    <cellStyle name="Currency 5 4 3" xfId="3252"/>
    <cellStyle name="Currency 5 5" xfId="3253"/>
    <cellStyle name="Currency 5 5 2" xfId="3254"/>
    <cellStyle name="Currency 5 5 2 2" xfId="3255"/>
    <cellStyle name="Currency 5 5 3" xfId="3256"/>
    <cellStyle name="Currency 5 6" xfId="3257"/>
    <cellStyle name="Currency 6" xfId="3258"/>
    <cellStyle name="Currency 6 2" xfId="3259"/>
    <cellStyle name="Currency 6 2 2" xfId="3260"/>
    <cellStyle name="Currency 6 2 2 2" xfId="3261"/>
    <cellStyle name="Currency 6 2 2 2 2" xfId="3262"/>
    <cellStyle name="Currency 6 2 2 3" xfId="3263"/>
    <cellStyle name="Currency 6 2 3" xfId="3264"/>
    <cellStyle name="Currency 6 2 3 2" xfId="3265"/>
    <cellStyle name="Currency 6 2 4" xfId="3266"/>
    <cellStyle name="Currency 6 3" xfId="3267"/>
    <cellStyle name="Currency 6 3 2" xfId="3268"/>
    <cellStyle name="Currency 6 3 2 2" xfId="3269"/>
    <cellStyle name="Currency 6 3 3" xfId="3270"/>
    <cellStyle name="Currency 6 4" xfId="3271"/>
    <cellStyle name="Currency 6 4 2" xfId="3272"/>
    <cellStyle name="Currency 6 4 2 2" xfId="3273"/>
    <cellStyle name="Currency 6 4 3" xfId="3274"/>
    <cellStyle name="Currency 6 5" xfId="3275"/>
    <cellStyle name="Currency 6 5 2" xfId="3276"/>
    <cellStyle name="Currency 6 5 2 2" xfId="3277"/>
    <cellStyle name="Currency 6 5 3" xfId="3278"/>
    <cellStyle name="Currency 6 6" xfId="3279"/>
    <cellStyle name="Currency 6 6 2" xfId="3280"/>
    <cellStyle name="Currency 6 7" xfId="3281"/>
    <cellStyle name="Currency 7" xfId="3282"/>
    <cellStyle name="Currency 7 2" xfId="3283"/>
    <cellStyle name="Currency 7 2 2" xfId="3284"/>
    <cellStyle name="Currency 7 2 2 2" xfId="3285"/>
    <cellStyle name="Currency 7 2 3" xfId="3286"/>
    <cellStyle name="Currency 7 3" xfId="3287"/>
    <cellStyle name="Currency 7 4" xfId="3288"/>
    <cellStyle name="Currency 8" xfId="3289"/>
    <cellStyle name="Currency 8 2" xfId="3290"/>
    <cellStyle name="Currency 8 2 2" xfId="3291"/>
    <cellStyle name="Currency 8 3" xfId="3292"/>
    <cellStyle name="Currency 8 4" xfId="3293"/>
    <cellStyle name="Currency 9" xfId="3294"/>
    <cellStyle name="Currency no $" xfId="3295"/>
    <cellStyle name="Currency(Cents)" xfId="3296"/>
    <cellStyle name="Currency0" xfId="3297"/>
    <cellStyle name="Currency1" xfId="3298"/>
    <cellStyle name="Currency2" xfId="3299"/>
    <cellStyle name="Currency3" xfId="3300"/>
    <cellStyle name="Currency4" xfId="3301"/>
    <cellStyle name="Currsmall" xfId="3302"/>
    <cellStyle name="d_yield" xfId="3303"/>
    <cellStyle name="d_yield_CCRD-muse -2" xfId="3304"/>
    <cellStyle name="d_yield_DCF-Valuation Support" xfId="3305"/>
    <cellStyle name="d_yield_ICOS-INC" xfId="3306"/>
    <cellStyle name="d_yield_ICOS-INC (2)" xfId="3307"/>
    <cellStyle name="d_yield_Merger Model16.xls Chart 1" xfId="3308"/>
    <cellStyle name="d_yield_Merger Model34b" xfId="3309"/>
    <cellStyle name="d_yield_MKS 7.29 Valuation" xfId="3310"/>
    <cellStyle name="Dash" xfId="3311"/>
    <cellStyle name="DATA" xfId="3312"/>
    <cellStyle name="Data Assumptions" xfId="3313"/>
    <cellStyle name="Data entry" xfId="3314"/>
    <cellStyle name="Data entry %" xfId="3315"/>
    <cellStyle name="Data Input" xfId="3316"/>
    <cellStyle name="Data Link" xfId="3317"/>
    <cellStyle name="Data_Graphs" xfId="3318"/>
    <cellStyle name="Date" xfId="3319"/>
    <cellStyle name="Date (d/mm/yy)" xfId="3320"/>
    <cellStyle name="Date (d-mm-yy)" xfId="3321"/>
    <cellStyle name="Date (Full)" xfId="3322"/>
    <cellStyle name="Date Aligned" xfId="3323"/>
    <cellStyle name="Date d/mm/yy" xfId="3324"/>
    <cellStyle name="Date mmm-yy" xfId="3325"/>
    <cellStyle name="Date Short" xfId="3326"/>
    <cellStyle name="Date_08 Altar Model" xfId="3327"/>
    <cellStyle name="Date1" xfId="3328"/>
    <cellStyle name="date2" xfId="3329"/>
    <cellStyle name="date3" xfId="3330"/>
    <cellStyle name="DateLong" xfId="3331"/>
    <cellStyle name="Days" xfId="3332"/>
    <cellStyle name="DblLineDollarAcct" xfId="3333"/>
    <cellStyle name="DblLinePercent" xfId="3334"/>
    <cellStyle name="ddate" xfId="3335"/>
    <cellStyle name="default" xfId="3336"/>
    <cellStyle name="Detail" xfId="3337"/>
    <cellStyle name="Dollar" xfId="3338"/>
    <cellStyle name="Dollar (zero dec)" xfId="3339"/>
    <cellStyle name="Dollar_GS research model" xfId="3340"/>
    <cellStyle name="Dollar1" xfId="3341"/>
    <cellStyle name="Dollar1Blue" xfId="3342"/>
    <cellStyle name="Dollar2" xfId="3343"/>
    <cellStyle name="DollarAccounting" xfId="3344"/>
    <cellStyle name="Dollars" xfId="3345"/>
    <cellStyle name="Dollars $" xfId="3346"/>
    <cellStyle name="Dollars []" xfId="3347"/>
    <cellStyle name="Dollars no $" xfId="3348"/>
    <cellStyle name="Dollars_Columbia Entertainment Model FINAL" xfId="3349"/>
    <cellStyle name="Doller" xfId="3350"/>
    <cellStyle name="Dotted Line" xfId="3351"/>
    <cellStyle name="Double Accounting" xfId="3352"/>
    <cellStyle name="EC" xfId="3353"/>
    <cellStyle name="EC PRESENTATION" xfId="3354"/>
    <cellStyle name="EC_B" xfId="3355"/>
    <cellStyle name="Enter Currency (0)" xfId="3356"/>
    <cellStyle name="Enter Currency (2)" xfId="3357"/>
    <cellStyle name="Enter Units (0)" xfId="3358"/>
    <cellStyle name="Enter Units (1)" xfId="3359"/>
    <cellStyle name="Enter Units (2)" xfId="3360"/>
    <cellStyle name="Entered" xfId="3361"/>
    <cellStyle name="eps" xfId="3362"/>
    <cellStyle name="eps$" xfId="3363"/>
    <cellStyle name="eps$A" xfId="3364"/>
    <cellStyle name="eps$E" xfId="3365"/>
    <cellStyle name="eps_DCF-Valuation Support" xfId="3366"/>
    <cellStyle name="epsA" xfId="3367"/>
    <cellStyle name="epsE" xfId="3368"/>
    <cellStyle name="Error" xfId="3369"/>
    <cellStyle name="Euro" xfId="3370"/>
    <cellStyle name="Exchange Rate" xfId="3371"/>
    <cellStyle name="Exchange Rate[x]" xfId="3372"/>
    <cellStyle name="Exchange Rate_Columbia Entertainment Model FINAL" xfId="3373"/>
    <cellStyle name="exp" xfId="3374"/>
    <cellStyle name="Explanatory Text 2" xfId="3375"/>
    <cellStyle name="Explanatory Text 3" xfId="3376"/>
    <cellStyle name="Explanatory Text 4" xfId="3377"/>
    <cellStyle name="External File Cells" xfId="3378"/>
    <cellStyle name="EY House" xfId="3379"/>
    <cellStyle name="F2" xfId="3380"/>
    <cellStyle name="F3" xfId="3381"/>
    <cellStyle name="F4" xfId="3382"/>
    <cellStyle name="F5" xfId="3383"/>
    <cellStyle name="F6" xfId="3384"/>
    <cellStyle name="F7" xfId="3385"/>
    <cellStyle name="F8" xfId="3386"/>
    <cellStyle name="Fix0" xfId="3387"/>
    <cellStyle name="Fix2" xfId="3388"/>
    <cellStyle name="Fix4" xfId="3389"/>
    <cellStyle name="Fixed" xfId="3390"/>
    <cellStyle name="Fixlong" xfId="3391"/>
    <cellStyle name="Footnote" xfId="3392"/>
    <cellStyle name="Forecast Cells" xfId="3393"/>
    <cellStyle name="form" xfId="3394"/>
    <cellStyle name="Formula" xfId="3395"/>
    <cellStyle name="fy_eps$" xfId="3396"/>
    <cellStyle name="g_rate" xfId="3397"/>
    <cellStyle name="g_rate_DCF-Valuation Support" xfId="3398"/>
    <cellStyle name="g_rate_ICOS-INC" xfId="3399"/>
    <cellStyle name="g_rate_ICOS-INC (2)" xfId="3400"/>
    <cellStyle name="g_rate_Merger Model16.xls Chart 1" xfId="3401"/>
    <cellStyle name="g_rate_Merger Model34b" xfId="3402"/>
    <cellStyle name="G1_1999 figures" xfId="3403"/>
    <cellStyle name="gbox" xfId="3404"/>
    <cellStyle name="General" xfId="3405"/>
    <cellStyle name="Good 2" xfId="3406"/>
    <cellStyle name="Good 3" xfId="3407"/>
    <cellStyle name="Good 4" xfId="3408"/>
    <cellStyle name="Grand" xfId="3409"/>
    <cellStyle name="Green" xfId="3410"/>
    <cellStyle name="Grey" xfId="3411"/>
    <cellStyle name="Grey 2" xfId="3412"/>
    <cellStyle name="grey dark" xfId="3413"/>
    <cellStyle name="Grey_2010.01.06 Crown Group 5 Year Forecast - NOV FINAL F11 Build" xfId="3414"/>
    <cellStyle name="H_1998_col_head" xfId="3415"/>
    <cellStyle name="H_1999_col_head" xfId="3416"/>
    <cellStyle name="Hard Percent" xfId="3417"/>
    <cellStyle name="Header" xfId="3418"/>
    <cellStyle name="Header1" xfId="3419"/>
    <cellStyle name="Header2" xfId="3420"/>
    <cellStyle name="Header3" xfId="3421"/>
    <cellStyle name="Heading" xfId="3422"/>
    <cellStyle name="Heading - Section" xfId="3423"/>
    <cellStyle name="Heading - Sheet" xfId="3424"/>
    <cellStyle name="Heading - Sub" xfId="3425"/>
    <cellStyle name="Heading - Totals" xfId="3426"/>
    <cellStyle name="Heading 1 1" xfId="3427"/>
    <cellStyle name="Heading 1 2" xfId="3428"/>
    <cellStyle name="Heading 1 3" xfId="3429"/>
    <cellStyle name="Heading 1 4" xfId="3430"/>
    <cellStyle name="Heading 2 2" xfId="3431"/>
    <cellStyle name="Heading 2 3" xfId="3432"/>
    <cellStyle name="Heading 2 4" xfId="3433"/>
    <cellStyle name="Heading 3 2" xfId="3434"/>
    <cellStyle name="Heading 3 3" xfId="3435"/>
    <cellStyle name="Heading 3 4" xfId="3436"/>
    <cellStyle name="Heading 4 2" xfId="3437"/>
    <cellStyle name="Heading 4 3" xfId="3438"/>
    <cellStyle name="Heading 4 4" xfId="3439"/>
    <cellStyle name="Heading Left" xfId="3440"/>
    <cellStyle name="Heading1" xfId="3441"/>
    <cellStyle name="Heading1 1" xfId="3442"/>
    <cellStyle name="Heading1_Ass 1 General" xfId="3443"/>
    <cellStyle name="Heading2" xfId="3444"/>
    <cellStyle name="Heading3" xfId="3445"/>
    <cellStyle name="Heading4" xfId="3446"/>
    <cellStyle name="Headings" xfId="3447"/>
    <cellStyle name="Hidden" xfId="3448"/>
    <cellStyle name="Hide" xfId="3449"/>
    <cellStyle name="Hyperlink 2" xfId="3450"/>
    <cellStyle name="Hyperlink 3" xfId="3451"/>
    <cellStyle name="Hyperlink 4" xfId="3452"/>
    <cellStyle name="Input [yellow]" xfId="3453"/>
    <cellStyle name="Input [yellow] 2" xfId="3454"/>
    <cellStyle name="Input 10" xfId="3455"/>
    <cellStyle name="Input 10 2" xfId="3456"/>
    <cellStyle name="Input 10 3" xfId="3457"/>
    <cellStyle name="Input 11" xfId="3458"/>
    <cellStyle name="Input 12" xfId="3459"/>
    <cellStyle name="Input 13" xfId="3460"/>
    <cellStyle name="Input 14" xfId="3461"/>
    <cellStyle name="Input 15" xfId="3462"/>
    <cellStyle name="Input 16" xfId="3463"/>
    <cellStyle name="Input 17" xfId="3464"/>
    <cellStyle name="Input 18" xfId="3465"/>
    <cellStyle name="Input 19" xfId="3466"/>
    <cellStyle name="Input 2" xfId="3467"/>
    <cellStyle name="Input 20" xfId="3468"/>
    <cellStyle name="Input 21" xfId="3469"/>
    <cellStyle name="Input 3" xfId="3470"/>
    <cellStyle name="Input 3 2" xfId="3471"/>
    <cellStyle name="Input 4" xfId="3472"/>
    <cellStyle name="Input 4 2" xfId="3473"/>
    <cellStyle name="Input 5" xfId="3474"/>
    <cellStyle name="Input 5 2" xfId="3475"/>
    <cellStyle name="Input 6" xfId="3476"/>
    <cellStyle name="Input 6 2" xfId="3477"/>
    <cellStyle name="Input 7" xfId="3478"/>
    <cellStyle name="Input 7 2" xfId="3479"/>
    <cellStyle name="Input 8" xfId="3480"/>
    <cellStyle name="Input 9" xfId="3481"/>
    <cellStyle name="Input Cells" xfId="3482"/>
    <cellStyle name="Input1" xfId="3483"/>
    <cellStyle name="Input2" xfId="3484"/>
    <cellStyle name="Input3" xfId="3485"/>
    <cellStyle name="InputGuess" xfId="3486"/>
    <cellStyle name="InputPercent" xfId="3487"/>
    <cellStyle name="Integer" xfId="3488"/>
    <cellStyle name="Italic" xfId="3489"/>
    <cellStyle name="KPMG Heading 1" xfId="3490"/>
    <cellStyle name="KPMG Heading 2" xfId="3491"/>
    <cellStyle name="KPMG Heading 3" xfId="3492"/>
    <cellStyle name="KPMG Heading 4" xfId="3493"/>
    <cellStyle name="KPMG Normal" xfId="3494"/>
    <cellStyle name="KPMG Normal Text" xfId="3495"/>
    <cellStyle name="Link" xfId="3496"/>
    <cellStyle name="linked" xfId="3497"/>
    <cellStyle name="Linked Cell 2" xfId="3498"/>
    <cellStyle name="Linked Cell 3" xfId="3499"/>
    <cellStyle name="Linked Cell 4" xfId="3500"/>
    <cellStyle name="LN" xfId="3501"/>
    <cellStyle name="LongDate" xfId="3502"/>
    <cellStyle name="m" xfId="3503"/>
    <cellStyle name="m$" xfId="3504"/>
    <cellStyle name="m/d/yy" xfId="3505"/>
    <cellStyle name="Macro" xfId="3506"/>
    <cellStyle name="Main Column Heading" xfId="3507"/>
    <cellStyle name="Main Currency" xfId="3508"/>
    <cellStyle name="Main Number" xfId="3509"/>
    <cellStyle name="Millions" xfId="3510"/>
    <cellStyle name="mm" xfId="3511"/>
    <cellStyle name="Model" xfId="3512"/>
    <cellStyle name="Multiple [1]" xfId="3513"/>
    <cellStyle name="Multiple [1] []" xfId="3514"/>
    <cellStyle name="Multiples" xfId="3515"/>
    <cellStyle name="Neutral 2" xfId="3516"/>
    <cellStyle name="Neutral 3" xfId="3517"/>
    <cellStyle name="Neutral 4" xfId="3518"/>
    <cellStyle name="Normal" xfId="0" builtinId="0"/>
    <cellStyle name="Normal - Style1" xfId="3519"/>
    <cellStyle name="Normal - Style1 2" xfId="3520"/>
    <cellStyle name="Normal 10" xfId="3521"/>
    <cellStyle name="Normal 10 2" xfId="3522"/>
    <cellStyle name="Normal 10 2 2" xfId="3523"/>
    <cellStyle name="Normal 10 2 2 2" xfId="3524"/>
    <cellStyle name="Normal 10 2 3" xfId="3525"/>
    <cellStyle name="Normal 10 2 4" xfId="3526"/>
    <cellStyle name="Normal 10 3" xfId="3527"/>
    <cellStyle name="Normal 100" xfId="3528"/>
    <cellStyle name="Normal 101" xfId="3529"/>
    <cellStyle name="Normal 102" xfId="3530"/>
    <cellStyle name="Normal 102 2" xfId="3531"/>
    <cellStyle name="Normal 103" xfId="3532"/>
    <cellStyle name="Normal 103 2" xfId="3533"/>
    <cellStyle name="Normal 103 2 2" xfId="3534"/>
    <cellStyle name="Normal 103 3" xfId="3535"/>
    <cellStyle name="Normal 104" xfId="3536"/>
    <cellStyle name="Normal 104 2" xfId="3537"/>
    <cellStyle name="Normal 105" xfId="3538"/>
    <cellStyle name="Normal 105 2" xfId="3539"/>
    <cellStyle name="Normal 106" xfId="3540"/>
    <cellStyle name="Normal 106 2" xfId="3541"/>
    <cellStyle name="Normal 107" xfId="3542"/>
    <cellStyle name="Normal 107 2" xfId="3543"/>
    <cellStyle name="Normal 108" xfId="3544"/>
    <cellStyle name="Normal 108 2" xfId="3545"/>
    <cellStyle name="Normal 108 2 2" xfId="3546"/>
    <cellStyle name="Normal 108 3" xfId="3547"/>
    <cellStyle name="Normal 109" xfId="3548"/>
    <cellStyle name="Normal 11" xfId="3549"/>
    <cellStyle name="Normal 11 2" xfId="3550"/>
    <cellStyle name="Normal 11 2 2" xfId="3551"/>
    <cellStyle name="Normal 11 3" xfId="3552"/>
    <cellStyle name="Normal 11 3 2" xfId="3553"/>
    <cellStyle name="Normal 110" xfId="3554"/>
    <cellStyle name="Normal 111" xfId="3555"/>
    <cellStyle name="Normal 112" xfId="3556"/>
    <cellStyle name="Normal 113" xfId="3557"/>
    <cellStyle name="Normal 114" xfId="3558"/>
    <cellStyle name="Normal 115" xfId="3559"/>
    <cellStyle name="Normal 116" xfId="3560"/>
    <cellStyle name="Normal 117" xfId="3561"/>
    <cellStyle name="Normal 118" xfId="3562"/>
    <cellStyle name="Normal 119" xfId="3563"/>
    <cellStyle name="Normal 119 2" xfId="3564"/>
    <cellStyle name="Normal 12" xfId="3565"/>
    <cellStyle name="Normal 12 2" xfId="3566"/>
    <cellStyle name="Normal 12 2 2" xfId="3567"/>
    <cellStyle name="Normal 12 3" xfId="3568"/>
    <cellStyle name="Normal 12 3 2" xfId="3569"/>
    <cellStyle name="Normal 120" xfId="3570"/>
    <cellStyle name="Normal 120 2" xfId="3571"/>
    <cellStyle name="Normal 121" xfId="3572"/>
    <cellStyle name="Normal 121 2" xfId="3573"/>
    <cellStyle name="Normal 122" xfId="3574"/>
    <cellStyle name="Normal 123" xfId="3575"/>
    <cellStyle name="Normal 124" xfId="3576"/>
    <cellStyle name="Normal 125" xfId="3577"/>
    <cellStyle name="Normal 126" xfId="3578"/>
    <cellStyle name="Normal 127" xfId="3579"/>
    <cellStyle name="Normal 128" xfId="3580"/>
    <cellStyle name="Normal 129" xfId="3581"/>
    <cellStyle name="Normal 13" xfId="3582"/>
    <cellStyle name="Normal 13 2" xfId="3583"/>
    <cellStyle name="Normal 13 3" xfId="3584"/>
    <cellStyle name="Normal 130" xfId="3585"/>
    <cellStyle name="Normal 131" xfId="3586"/>
    <cellStyle name="Normal 131 2" xfId="3587"/>
    <cellStyle name="Normal 132" xfId="3588"/>
    <cellStyle name="Normal 132 2" xfId="3589"/>
    <cellStyle name="Normal 133" xfId="3590"/>
    <cellStyle name="Normal 133 2" xfId="3591"/>
    <cellStyle name="Normal 134" xfId="3592"/>
    <cellStyle name="Normal 134 2" xfId="3593"/>
    <cellStyle name="Normal 135" xfId="3594"/>
    <cellStyle name="Normal 136" xfId="3595"/>
    <cellStyle name="Normal 137" xfId="3596"/>
    <cellStyle name="Normal 138" xfId="3597"/>
    <cellStyle name="Normal 139" xfId="3598"/>
    <cellStyle name="Normal 139 2" xfId="3599"/>
    <cellStyle name="Normal 139 2 2" xfId="3600"/>
    <cellStyle name="Normal 139 3" xfId="3601"/>
    <cellStyle name="Normal 14" xfId="3602"/>
    <cellStyle name="Normal 14 2" xfId="3603"/>
    <cellStyle name="Normal 14 2 2" xfId="3604"/>
    <cellStyle name="Normal 140" xfId="3605"/>
    <cellStyle name="Normal 141" xfId="3606"/>
    <cellStyle name="Normal 142" xfId="3607"/>
    <cellStyle name="Normal 143" xfId="3608"/>
    <cellStyle name="Normal 144" xfId="3609"/>
    <cellStyle name="Normal 145" xfId="3610"/>
    <cellStyle name="Normal 145 2" xfId="3611"/>
    <cellStyle name="Normal 145 2 2" xfId="3612"/>
    <cellStyle name="Normal 145 3" xfId="3613"/>
    <cellStyle name="Normal 146" xfId="3614"/>
    <cellStyle name="Normal 146 2" xfId="3615"/>
    <cellStyle name="Normal 147" xfId="3616"/>
    <cellStyle name="Normal 147 2" xfId="3617"/>
    <cellStyle name="Normal 147 2 2" xfId="3618"/>
    <cellStyle name="Normal 147 3" xfId="3619"/>
    <cellStyle name="Normal 148" xfId="3620"/>
    <cellStyle name="Normal 149" xfId="3621"/>
    <cellStyle name="Normal 15" xfId="3622"/>
    <cellStyle name="Normal 15 2" xfId="3623"/>
    <cellStyle name="Normal 15 2 2" xfId="3624"/>
    <cellStyle name="Normal 150" xfId="3625"/>
    <cellStyle name="Normal 151" xfId="3626"/>
    <cellStyle name="Normal 152" xfId="3627"/>
    <cellStyle name="Normal 153" xfId="3628"/>
    <cellStyle name="Normal 154" xfId="3629"/>
    <cellStyle name="Normal 155" xfId="3630"/>
    <cellStyle name="Normal 156" xfId="3631"/>
    <cellStyle name="Normal 157" xfId="3632"/>
    <cellStyle name="Normal 158" xfId="3633"/>
    <cellStyle name="Normal 159" xfId="3634"/>
    <cellStyle name="Normal 16" xfId="3635"/>
    <cellStyle name="Normal 16 2" xfId="3636"/>
    <cellStyle name="Normal 16 2 2" xfId="3637"/>
    <cellStyle name="Normal 160" xfId="3638"/>
    <cellStyle name="Normal 161" xfId="3639"/>
    <cellStyle name="Normal 162" xfId="3640"/>
    <cellStyle name="Normal 163" xfId="3641"/>
    <cellStyle name="Normal 164" xfId="3642"/>
    <cellStyle name="Normal 165" xfId="3643"/>
    <cellStyle name="Normal 166" xfId="3644"/>
    <cellStyle name="Normal 167" xfId="3645"/>
    <cellStyle name="Normal 168" xfId="3646"/>
    <cellStyle name="Normal 169" xfId="3647"/>
    <cellStyle name="Normal 17" xfId="3648"/>
    <cellStyle name="Normal 17 2" xfId="3649"/>
    <cellStyle name="Normal 17 2 2" xfId="3650"/>
    <cellStyle name="Normal 170" xfId="3651"/>
    <cellStyle name="Normal 171" xfId="3652"/>
    <cellStyle name="Normal 172" xfId="3653"/>
    <cellStyle name="Normal 173" xfId="3654"/>
    <cellStyle name="Normal 174" xfId="3655"/>
    <cellStyle name="Normal 174 2" xfId="3656"/>
    <cellStyle name="Normal 175" xfId="3657"/>
    <cellStyle name="Normal 176" xfId="3658"/>
    <cellStyle name="Normal 177" xfId="3659"/>
    <cellStyle name="Normal 178" xfId="3660"/>
    <cellStyle name="Normal 179" xfId="3661"/>
    <cellStyle name="Normal 18" xfId="3662"/>
    <cellStyle name="Normal 18 2" xfId="3663"/>
    <cellStyle name="Normal 18 2 2" xfId="3664"/>
    <cellStyle name="Normal 180" xfId="3665"/>
    <cellStyle name="Normal 181" xfId="3666"/>
    <cellStyle name="Normal 182" xfId="3667"/>
    <cellStyle name="Normal 183" xfId="3668"/>
    <cellStyle name="Normal 184" xfId="3669"/>
    <cellStyle name="Normal 185" xfId="3670"/>
    <cellStyle name="Normal 186" xfId="3671"/>
    <cellStyle name="Normal 187" xfId="3672"/>
    <cellStyle name="Normal 188" xfId="3673"/>
    <cellStyle name="Normal 189" xfId="3674"/>
    <cellStyle name="Normal 189 2" xfId="3675"/>
    <cellStyle name="Normal 19" xfId="3676"/>
    <cellStyle name="Normal 19 2" xfId="3677"/>
    <cellStyle name="Normal 19 2 2" xfId="3678"/>
    <cellStyle name="Normal 19 2 2 2" xfId="3679"/>
    <cellStyle name="Normal 19 2 3" xfId="3680"/>
    <cellStyle name="Normal 19 2 4" xfId="3681"/>
    <cellStyle name="Normal 190" xfId="5173"/>
    <cellStyle name="Normal 191" xfId="5176"/>
    <cellStyle name="Normal 192" xfId="5178"/>
    <cellStyle name="Normal 2" xfId="2"/>
    <cellStyle name="Normal 2 10" xfId="3682"/>
    <cellStyle name="Normal 2 2" xfId="9"/>
    <cellStyle name="Normal 2 2 2" xfId="3683"/>
    <cellStyle name="Normal 2 3" xfId="3684"/>
    <cellStyle name="Normal 2 3 10" xfId="3685"/>
    <cellStyle name="Normal 2 3 2" xfId="3686"/>
    <cellStyle name="Normal 2 3 2 2" xfId="3687"/>
    <cellStyle name="Normal 2 3 2 2 2" xfId="3688"/>
    <cellStyle name="Normal 2 3 2 2 2 2" xfId="3689"/>
    <cellStyle name="Normal 2 3 2 2 2 2 2" xfId="3690"/>
    <cellStyle name="Normal 2 3 2 2 2 2 2 2" xfId="3691"/>
    <cellStyle name="Normal 2 3 2 2 2 2 3" xfId="3692"/>
    <cellStyle name="Normal 2 3 2 2 2 3" xfId="3693"/>
    <cellStyle name="Normal 2 3 2 2 2 3 2" xfId="3694"/>
    <cellStyle name="Normal 2 3 2 2 2 4" xfId="3695"/>
    <cellStyle name="Normal 2 3 2 2 3" xfId="3696"/>
    <cellStyle name="Normal 2 3 2 2 3 2" xfId="3697"/>
    <cellStyle name="Normal 2 3 2 2 3 2 2" xfId="3698"/>
    <cellStyle name="Normal 2 3 2 2 3 3" xfId="3699"/>
    <cellStyle name="Normal 2 3 2 2 4" xfId="3700"/>
    <cellStyle name="Normal 2 3 2 2 4 2" xfId="3701"/>
    <cellStyle name="Normal 2 3 2 2 4 2 2" xfId="3702"/>
    <cellStyle name="Normal 2 3 2 2 4 3" xfId="3703"/>
    <cellStyle name="Normal 2 3 2 2 5" xfId="3704"/>
    <cellStyle name="Normal 2 3 2 2 5 2" xfId="3705"/>
    <cellStyle name="Normal 2 3 2 2 5 2 2" xfId="3706"/>
    <cellStyle name="Normal 2 3 2 2 5 3" xfId="3707"/>
    <cellStyle name="Normal 2 3 2 2 6" xfId="3708"/>
    <cellStyle name="Normal 2 3 2 2 6 2" xfId="3709"/>
    <cellStyle name="Normal 2 3 2 2 7" xfId="3710"/>
    <cellStyle name="Normal 2 3 2 3" xfId="3711"/>
    <cellStyle name="Normal 2 3 2 3 2" xfId="3712"/>
    <cellStyle name="Normal 2 3 2 3 2 2" xfId="3713"/>
    <cellStyle name="Normal 2 3 2 3 2 2 2" xfId="3714"/>
    <cellStyle name="Normal 2 3 2 3 2 3" xfId="3715"/>
    <cellStyle name="Normal 2 3 2 3 3" xfId="3716"/>
    <cellStyle name="Normal 2 3 2 3 3 2" xfId="3717"/>
    <cellStyle name="Normal 2 3 2 3 3 2 2" xfId="3718"/>
    <cellStyle name="Normal 2 3 2 3 3 3" xfId="3719"/>
    <cellStyle name="Normal 2 3 2 3 4" xfId="3720"/>
    <cellStyle name="Normal 2 3 2 3 4 2" xfId="3721"/>
    <cellStyle name="Normal 2 3 2 3 4 2 2" xfId="3722"/>
    <cellStyle name="Normal 2 3 2 3 4 3" xfId="3723"/>
    <cellStyle name="Normal 2 3 2 3 5" xfId="3724"/>
    <cellStyle name="Normal 2 3 2 3 5 2" xfId="3725"/>
    <cellStyle name="Normal 2 3 2 3 6" xfId="3726"/>
    <cellStyle name="Normal 2 3 2 4" xfId="3727"/>
    <cellStyle name="Normal 2 3 2 4 2" xfId="3728"/>
    <cellStyle name="Normal 2 3 2 4 2 2" xfId="3729"/>
    <cellStyle name="Normal 2 3 2 4 2 2 2" xfId="3730"/>
    <cellStyle name="Normal 2 3 2 4 2 3" xfId="3731"/>
    <cellStyle name="Normal 2 3 2 4 3" xfId="3732"/>
    <cellStyle name="Normal 2 3 2 4 3 2" xfId="3733"/>
    <cellStyle name="Normal 2 3 2 4 4" xfId="3734"/>
    <cellStyle name="Normal 2 3 2 5" xfId="3735"/>
    <cellStyle name="Normal 2 3 2 5 2" xfId="3736"/>
    <cellStyle name="Normal 2 3 2 5 2 2" xfId="3737"/>
    <cellStyle name="Normal 2 3 2 5 3" xfId="3738"/>
    <cellStyle name="Normal 2 3 2 6" xfId="3739"/>
    <cellStyle name="Normal 2 3 2 6 2" xfId="3740"/>
    <cellStyle name="Normal 2 3 2 6 2 2" xfId="3741"/>
    <cellStyle name="Normal 2 3 2 6 3" xfId="3742"/>
    <cellStyle name="Normal 2 3 2 7" xfId="3743"/>
    <cellStyle name="Normal 2 3 2 7 2" xfId="3744"/>
    <cellStyle name="Normal 2 3 2 7 2 2" xfId="3745"/>
    <cellStyle name="Normal 2 3 2 7 3" xfId="3746"/>
    <cellStyle name="Normal 2 3 2 8" xfId="3747"/>
    <cellStyle name="Normal 2 3 2 8 2" xfId="3748"/>
    <cellStyle name="Normal 2 3 2 9" xfId="3749"/>
    <cellStyle name="Normal 2 3 3" xfId="3750"/>
    <cellStyle name="Normal 2 3 3 2" xfId="3751"/>
    <cellStyle name="Normal 2 3 3 2 2" xfId="3752"/>
    <cellStyle name="Normal 2 3 3 2 2 2" xfId="3753"/>
    <cellStyle name="Normal 2 3 3 2 2 2 2" xfId="3754"/>
    <cellStyle name="Normal 2 3 3 2 2 3" xfId="3755"/>
    <cellStyle name="Normal 2 3 3 2 3" xfId="3756"/>
    <cellStyle name="Normal 2 3 3 2 3 2" xfId="3757"/>
    <cellStyle name="Normal 2 3 3 2 4" xfId="3758"/>
    <cellStyle name="Normal 2 3 3 3" xfId="3759"/>
    <cellStyle name="Normal 2 3 3 3 2" xfId="3760"/>
    <cellStyle name="Normal 2 3 3 3 2 2" xfId="3761"/>
    <cellStyle name="Normal 2 3 3 3 3" xfId="3762"/>
    <cellStyle name="Normal 2 3 3 4" xfId="3763"/>
    <cellStyle name="Normal 2 3 3 4 2" xfId="3764"/>
    <cellStyle name="Normal 2 3 3 4 2 2" xfId="3765"/>
    <cellStyle name="Normal 2 3 3 4 3" xfId="3766"/>
    <cellStyle name="Normal 2 3 3 5" xfId="3767"/>
    <cellStyle name="Normal 2 3 3 5 2" xfId="3768"/>
    <cellStyle name="Normal 2 3 3 5 2 2" xfId="3769"/>
    <cellStyle name="Normal 2 3 3 5 3" xfId="3770"/>
    <cellStyle name="Normal 2 3 3 6" xfId="3771"/>
    <cellStyle name="Normal 2 3 3 6 2" xfId="3772"/>
    <cellStyle name="Normal 2 3 3 7" xfId="3773"/>
    <cellStyle name="Normal 2 3 4" xfId="3774"/>
    <cellStyle name="Normal 2 3 4 2" xfId="3775"/>
    <cellStyle name="Normal 2 3 4 2 2" xfId="3776"/>
    <cellStyle name="Normal 2 3 4 2 2 2" xfId="3777"/>
    <cellStyle name="Normal 2 3 4 2 3" xfId="3778"/>
    <cellStyle name="Normal 2 3 4 3" xfId="3779"/>
    <cellStyle name="Normal 2 3 4 3 2" xfId="3780"/>
    <cellStyle name="Normal 2 3 4 3 2 2" xfId="3781"/>
    <cellStyle name="Normal 2 3 4 3 3" xfId="3782"/>
    <cellStyle name="Normal 2 3 4 4" xfId="3783"/>
    <cellStyle name="Normal 2 3 4 4 2" xfId="3784"/>
    <cellStyle name="Normal 2 3 4 4 2 2" xfId="3785"/>
    <cellStyle name="Normal 2 3 4 4 3" xfId="3786"/>
    <cellStyle name="Normal 2 3 4 5" xfId="3787"/>
    <cellStyle name="Normal 2 3 4 5 2" xfId="3788"/>
    <cellStyle name="Normal 2 3 4 6" xfId="3789"/>
    <cellStyle name="Normal 2 3 5" xfId="3790"/>
    <cellStyle name="Normal 2 3 5 2" xfId="3791"/>
    <cellStyle name="Normal 2 3 5 2 2" xfId="3792"/>
    <cellStyle name="Normal 2 3 5 2 2 2" xfId="3793"/>
    <cellStyle name="Normal 2 3 5 2 3" xfId="3794"/>
    <cellStyle name="Normal 2 3 5 3" xfId="3795"/>
    <cellStyle name="Normal 2 3 5 3 2" xfId="3796"/>
    <cellStyle name="Normal 2 3 5 3 2 2" xfId="3797"/>
    <cellStyle name="Normal 2 3 5 3 3" xfId="3798"/>
    <cellStyle name="Normal 2 3 5 4" xfId="3799"/>
    <cellStyle name="Normal 2 3 5 4 2" xfId="3800"/>
    <cellStyle name="Normal 2 3 5 5" xfId="3801"/>
    <cellStyle name="Normal 2 3 6" xfId="3802"/>
    <cellStyle name="Normal 2 3 6 2" xfId="3803"/>
    <cellStyle name="Normal 2 3 6 2 2" xfId="3804"/>
    <cellStyle name="Normal 2 3 6 3" xfId="3805"/>
    <cellStyle name="Normal 2 3 7" xfId="3806"/>
    <cellStyle name="Normal 2 3 7 2" xfId="3807"/>
    <cellStyle name="Normal 2 3 7 2 2" xfId="3808"/>
    <cellStyle name="Normal 2 3 7 3" xfId="3809"/>
    <cellStyle name="Normal 2 3 8" xfId="3810"/>
    <cellStyle name="Normal 2 3 8 2" xfId="3811"/>
    <cellStyle name="Normal 2 3 8 2 2" xfId="3812"/>
    <cellStyle name="Normal 2 3 8 3" xfId="3813"/>
    <cellStyle name="Normal 2 3 9" xfId="3814"/>
    <cellStyle name="Normal 2 3 9 2" xfId="3815"/>
    <cellStyle name="Normal 2 4" xfId="3816"/>
    <cellStyle name="Normal 2 5" xfId="3817"/>
    <cellStyle name="Normal 2 5 2" xfId="3818"/>
    <cellStyle name="Normal 2 5 2 2" xfId="3819"/>
    <cellStyle name="Normal 2 5 2 2 2" xfId="3820"/>
    <cellStyle name="Normal 2 5 2 2 2 2" xfId="3821"/>
    <cellStyle name="Normal 2 5 2 2 2 2 2" xfId="3822"/>
    <cellStyle name="Normal 2 5 2 2 2 3" xfId="3823"/>
    <cellStyle name="Normal 2 5 2 2 3" xfId="3824"/>
    <cellStyle name="Normal 2 5 2 2 3 2" xfId="3825"/>
    <cellStyle name="Normal 2 5 2 2 4" xfId="3826"/>
    <cellStyle name="Normal 2 5 2 3" xfId="3827"/>
    <cellStyle name="Normal 2 5 2 3 2" xfId="3828"/>
    <cellStyle name="Normal 2 5 2 3 2 2" xfId="3829"/>
    <cellStyle name="Normal 2 5 2 3 3" xfId="3830"/>
    <cellStyle name="Normal 2 5 2 4" xfId="3831"/>
    <cellStyle name="Normal 2 5 2 4 2" xfId="3832"/>
    <cellStyle name="Normal 2 5 2 4 2 2" xfId="3833"/>
    <cellStyle name="Normal 2 5 2 4 3" xfId="3834"/>
    <cellStyle name="Normal 2 5 2 5" xfId="3835"/>
    <cellStyle name="Normal 2 5 2 5 2" xfId="3836"/>
    <cellStyle name="Normal 2 5 2 5 2 2" xfId="3837"/>
    <cellStyle name="Normal 2 5 2 5 3" xfId="3838"/>
    <cellStyle name="Normal 2 5 2 6" xfId="3839"/>
    <cellStyle name="Normal 2 5 2 6 2" xfId="3840"/>
    <cellStyle name="Normal 2 5 2 7" xfId="3841"/>
    <cellStyle name="Normal 2 5 3" xfId="3842"/>
    <cellStyle name="Normal 2 5 3 2" xfId="3843"/>
    <cellStyle name="Normal 2 5 3 2 2" xfId="3844"/>
    <cellStyle name="Normal 2 5 3 2 2 2" xfId="3845"/>
    <cellStyle name="Normal 2 5 3 2 3" xfId="3846"/>
    <cellStyle name="Normal 2 5 3 3" xfId="3847"/>
    <cellStyle name="Normal 2 5 3 3 2" xfId="3848"/>
    <cellStyle name="Normal 2 5 3 3 2 2" xfId="3849"/>
    <cellStyle name="Normal 2 5 3 3 3" xfId="3850"/>
    <cellStyle name="Normal 2 5 3 4" xfId="3851"/>
    <cellStyle name="Normal 2 5 3 4 2" xfId="3852"/>
    <cellStyle name="Normal 2 5 3 4 2 2" xfId="3853"/>
    <cellStyle name="Normal 2 5 3 4 3" xfId="3854"/>
    <cellStyle name="Normal 2 5 3 5" xfId="3855"/>
    <cellStyle name="Normal 2 5 3 5 2" xfId="3856"/>
    <cellStyle name="Normal 2 5 3 6" xfId="3857"/>
    <cellStyle name="Normal 2 5 4" xfId="3858"/>
    <cellStyle name="Normal 2 5 4 2" xfId="3859"/>
    <cellStyle name="Normal 2 5 4 2 2" xfId="3860"/>
    <cellStyle name="Normal 2 5 4 2 2 2" xfId="3861"/>
    <cellStyle name="Normal 2 5 4 2 3" xfId="3862"/>
    <cellStyle name="Normal 2 5 4 3" xfId="3863"/>
    <cellStyle name="Normal 2 5 4 3 2" xfId="3864"/>
    <cellStyle name="Normal 2 5 4 4" xfId="3865"/>
    <cellStyle name="Normal 2 5 5" xfId="3866"/>
    <cellStyle name="Normal 2 5 5 2" xfId="3867"/>
    <cellStyle name="Normal 2 5 5 2 2" xfId="3868"/>
    <cellStyle name="Normal 2 5 5 3" xfId="3869"/>
    <cellStyle name="Normal 2 5 6" xfId="3870"/>
    <cellStyle name="Normal 2 5 6 2" xfId="3871"/>
    <cellStyle name="Normal 2 5 6 2 2" xfId="3872"/>
    <cellStyle name="Normal 2 5 6 3" xfId="3873"/>
    <cellStyle name="Normal 2 5 7" xfId="3874"/>
    <cellStyle name="Normal 2 5 7 2" xfId="3875"/>
    <cellStyle name="Normal 2 5 7 2 2" xfId="3876"/>
    <cellStyle name="Normal 2 5 7 3" xfId="3877"/>
    <cellStyle name="Normal 2 5 8" xfId="3878"/>
    <cellStyle name="Normal 2 5 8 2" xfId="3879"/>
    <cellStyle name="Normal 2 5 9" xfId="3880"/>
    <cellStyle name="Normal 2 6" xfId="3881"/>
    <cellStyle name="Normal 2 6 2" xfId="3882"/>
    <cellStyle name="Normal 2 6 2 2" xfId="3883"/>
    <cellStyle name="Normal 2 6 2 2 2" xfId="3884"/>
    <cellStyle name="Normal 2 6 2 2 2 2" xfId="3885"/>
    <cellStyle name="Normal 2 6 2 2 3" xfId="3886"/>
    <cellStyle name="Normal 2 6 2 3" xfId="3887"/>
    <cellStyle name="Normal 2 6 2 3 2" xfId="3888"/>
    <cellStyle name="Normal 2 6 2 3 2 2" xfId="3889"/>
    <cellStyle name="Normal 2 6 2 3 3" xfId="3890"/>
    <cellStyle name="Normal 2 6 2 4" xfId="3891"/>
    <cellStyle name="Normal 2 6 2 4 2" xfId="3892"/>
    <cellStyle name="Normal 2 6 2 4 2 2" xfId="3893"/>
    <cellStyle name="Normal 2 6 2 4 3" xfId="3894"/>
    <cellStyle name="Normal 2 6 2 5" xfId="3895"/>
    <cellStyle name="Normal 2 6 2 5 2" xfId="3896"/>
    <cellStyle name="Normal 2 6 2 6" xfId="3897"/>
    <cellStyle name="Normal 2 6 3" xfId="3898"/>
    <cellStyle name="Normal 2 6 4" xfId="3899"/>
    <cellStyle name="Normal 2 6 4 2" xfId="3900"/>
    <cellStyle name="Normal 2 6 4 2 2" xfId="3901"/>
    <cellStyle name="Normal 2 6 4 3" xfId="3902"/>
    <cellStyle name="Normal 2 6 5" xfId="3903"/>
    <cellStyle name="Normal 2 6 5 2" xfId="3904"/>
    <cellStyle name="Normal 2 6 5 2 2" xfId="3905"/>
    <cellStyle name="Normal 2 6 5 3" xfId="3906"/>
    <cellStyle name="Normal 2 7" xfId="3907"/>
    <cellStyle name="Normal 2 7 2" xfId="3908"/>
    <cellStyle name="Normal 2 7 2 2" xfId="3909"/>
    <cellStyle name="Normal 2 7 2 2 2" xfId="3910"/>
    <cellStyle name="Normal 2 7 2 3" xfId="3911"/>
    <cellStyle name="Normal 2 7 3" xfId="3912"/>
    <cellStyle name="Normal 2 7 3 2" xfId="3913"/>
    <cellStyle name="Normal 2 7 3 2 2" xfId="3914"/>
    <cellStyle name="Normal 2 7 3 3" xfId="3915"/>
    <cellStyle name="Normal 2 7 4" xfId="3916"/>
    <cellStyle name="Normal 2 7 4 2" xfId="3917"/>
    <cellStyle name="Normal 2 7 4 2 2" xfId="3918"/>
    <cellStyle name="Normal 2 7 4 3" xfId="3919"/>
    <cellStyle name="Normal 2 7 5" xfId="3920"/>
    <cellStyle name="Normal 2 7 5 2" xfId="3921"/>
    <cellStyle name="Normal 2 7 6" xfId="3922"/>
    <cellStyle name="Normal 2 8" xfId="3923"/>
    <cellStyle name="Normal 2 8 2" xfId="3924"/>
    <cellStyle name="Normal 2 8 2 2" xfId="3925"/>
    <cellStyle name="Normal 2 8 3" xfId="3926"/>
    <cellStyle name="Normal 2 9" xfId="3927"/>
    <cellStyle name="Normal 2 9 2" xfId="3928"/>
    <cellStyle name="Normal 20" xfId="3929"/>
    <cellStyle name="Normal 20 2" xfId="3930"/>
    <cellStyle name="Normal 20 2 2" xfId="3931"/>
    <cellStyle name="Normal 21" xfId="3932"/>
    <cellStyle name="Normal 21 2" xfId="3933"/>
    <cellStyle name="Normal 21 2 2" xfId="3934"/>
    <cellStyle name="Normal 22" xfId="3935"/>
    <cellStyle name="Normal 22 2" xfId="3936"/>
    <cellStyle name="Normal 22 2 2" xfId="3937"/>
    <cellStyle name="Normal 22 2 2 2" xfId="3938"/>
    <cellStyle name="Normal 22 2 2 2 2" xfId="3939"/>
    <cellStyle name="Normal 22 2 2 3" xfId="3940"/>
    <cellStyle name="Normal 22 2 3" xfId="3941"/>
    <cellStyle name="Normal 22 2 3 2" xfId="3942"/>
    <cellStyle name="Normal 22 2 3 2 2" xfId="3943"/>
    <cellStyle name="Normal 22 2 3 3" xfId="3944"/>
    <cellStyle name="Normal 22 2 4" xfId="3945"/>
    <cellStyle name="Normal 22 2 4 2" xfId="3946"/>
    <cellStyle name="Normal 22 2 4 2 2" xfId="3947"/>
    <cellStyle name="Normal 22 2 4 3" xfId="3948"/>
    <cellStyle name="Normal 22 2 5" xfId="3949"/>
    <cellStyle name="Normal 22 2 5 2" xfId="3950"/>
    <cellStyle name="Normal 22 2 6" xfId="3951"/>
    <cellStyle name="Normal 22 3" xfId="3952"/>
    <cellStyle name="Normal 22 3 2" xfId="3953"/>
    <cellStyle name="Normal 22 3 3" xfId="3954"/>
    <cellStyle name="Normal 22 3 3 2" xfId="3955"/>
    <cellStyle name="Normal 22 3 4" xfId="3956"/>
    <cellStyle name="Normal 22 3 5" xfId="3957"/>
    <cellStyle name="Normal 22 4" xfId="3958"/>
    <cellStyle name="Normal 22 4 2" xfId="3959"/>
    <cellStyle name="Normal 22 4 2 2" xfId="3960"/>
    <cellStyle name="Normal 22 4 3" xfId="3961"/>
    <cellStyle name="Normal 22 5" xfId="3962"/>
    <cellStyle name="Normal 22 5 2" xfId="3963"/>
    <cellStyle name="Normal 22 5 2 2" xfId="3964"/>
    <cellStyle name="Normal 22 5 3" xfId="3965"/>
    <cellStyle name="Normal 23" xfId="3966"/>
    <cellStyle name="Normal 23 2" xfId="3967"/>
    <cellStyle name="Normal 23 3" xfId="3968"/>
    <cellStyle name="Normal 23 3 2" xfId="3969"/>
    <cellStyle name="Normal 23 3 3" xfId="3970"/>
    <cellStyle name="Normal 24" xfId="3971"/>
    <cellStyle name="Normal 24 2" xfId="3972"/>
    <cellStyle name="Normal 24 3" xfId="3973"/>
    <cellStyle name="Normal 24 3 2" xfId="3974"/>
    <cellStyle name="Normal 24 3 3" xfId="3975"/>
    <cellStyle name="Normal 25" xfId="3976"/>
    <cellStyle name="Normal 25 2" xfId="3977"/>
    <cellStyle name="Normal 25 2 2" xfId="3978"/>
    <cellStyle name="Normal 25 2 3" xfId="3979"/>
    <cellStyle name="Normal 26" xfId="3980"/>
    <cellStyle name="Normal 26 2" xfId="3981"/>
    <cellStyle name="Normal 26 3" xfId="3982"/>
    <cellStyle name="Normal 27" xfId="3983"/>
    <cellStyle name="Normal 27 2" xfId="3984"/>
    <cellStyle name="Normal 27 2 2" xfId="3985"/>
    <cellStyle name="Normal 27 2 3" xfId="3986"/>
    <cellStyle name="Normal 27 3" xfId="3987"/>
    <cellStyle name="Normal 28" xfId="3988"/>
    <cellStyle name="Normal 28 2" xfId="3989"/>
    <cellStyle name="Normal 28 2 2" xfId="3990"/>
    <cellStyle name="Normal 28 2 3" xfId="3991"/>
    <cellStyle name="Normal 29" xfId="3992"/>
    <cellStyle name="Normal 29 2" xfId="3993"/>
    <cellStyle name="Normal 29 2 2" xfId="3994"/>
    <cellStyle name="Normal 29 2 3" xfId="3995"/>
    <cellStyle name="Normal 29 2 3 2" xfId="3996"/>
    <cellStyle name="Normal 29 2 4" xfId="3997"/>
    <cellStyle name="Normal 29 2 5" xfId="3998"/>
    <cellStyle name="Normal 3" xfId="3"/>
    <cellStyle name="Normal 3 2" xfId="3999"/>
    <cellStyle name="Normal 3 3" xfId="6"/>
    <cellStyle name="Normal 3 3 10" xfId="4000"/>
    <cellStyle name="Normal 3 3 2" xfId="4001"/>
    <cellStyle name="Normal 3 3 2 2" xfId="4002"/>
    <cellStyle name="Normal 3 3 2 2 2" xfId="4003"/>
    <cellStyle name="Normal 3 3 2 2 2 2" xfId="4004"/>
    <cellStyle name="Normal 3 3 2 2 2 2 2" xfId="4005"/>
    <cellStyle name="Normal 3 3 2 2 2 2 2 2" xfId="4006"/>
    <cellStyle name="Normal 3 3 2 2 2 2 3" xfId="4007"/>
    <cellStyle name="Normal 3 3 2 2 2 3" xfId="4008"/>
    <cellStyle name="Normal 3 3 2 2 2 3 2" xfId="4009"/>
    <cellStyle name="Normal 3 3 2 2 2 4" xfId="4010"/>
    <cellStyle name="Normal 3 3 2 2 3" xfId="4011"/>
    <cellStyle name="Normal 3 3 2 2 3 2" xfId="4012"/>
    <cellStyle name="Normal 3 3 2 2 3 2 2" xfId="4013"/>
    <cellStyle name="Normal 3 3 2 2 3 3" xfId="4014"/>
    <cellStyle name="Normal 3 3 2 2 4" xfId="4015"/>
    <cellStyle name="Normal 3 3 2 2 4 2" xfId="4016"/>
    <cellStyle name="Normal 3 3 2 2 4 2 2" xfId="4017"/>
    <cellStyle name="Normal 3 3 2 2 4 3" xfId="4018"/>
    <cellStyle name="Normal 3 3 2 2 5" xfId="4019"/>
    <cellStyle name="Normal 3 3 2 2 5 2" xfId="4020"/>
    <cellStyle name="Normal 3 3 2 2 5 2 2" xfId="4021"/>
    <cellStyle name="Normal 3 3 2 2 5 3" xfId="4022"/>
    <cellStyle name="Normal 3 3 2 2 6" xfId="4023"/>
    <cellStyle name="Normal 3 3 2 2 6 2" xfId="4024"/>
    <cellStyle name="Normal 3 3 2 2 7" xfId="4025"/>
    <cellStyle name="Normal 3 3 2 3" xfId="4026"/>
    <cellStyle name="Normal 3 3 2 3 2" xfId="4027"/>
    <cellStyle name="Normal 3 3 2 3 2 2" xfId="4028"/>
    <cellStyle name="Normal 3 3 2 3 2 2 2" xfId="4029"/>
    <cellStyle name="Normal 3 3 2 3 2 3" xfId="4030"/>
    <cellStyle name="Normal 3 3 2 3 3" xfId="4031"/>
    <cellStyle name="Normal 3 3 2 3 3 2" xfId="4032"/>
    <cellStyle name="Normal 3 3 2 3 3 2 2" xfId="4033"/>
    <cellStyle name="Normal 3 3 2 3 3 3" xfId="4034"/>
    <cellStyle name="Normal 3 3 2 3 4" xfId="4035"/>
    <cellStyle name="Normal 3 3 2 3 4 2" xfId="4036"/>
    <cellStyle name="Normal 3 3 2 3 4 2 2" xfId="4037"/>
    <cellStyle name="Normal 3 3 2 3 4 3" xfId="4038"/>
    <cellStyle name="Normal 3 3 2 3 5" xfId="4039"/>
    <cellStyle name="Normal 3 3 2 3 5 2" xfId="4040"/>
    <cellStyle name="Normal 3 3 2 3 6" xfId="4041"/>
    <cellStyle name="Normal 3 3 2 4" xfId="4042"/>
    <cellStyle name="Normal 3 3 2 4 2" xfId="4043"/>
    <cellStyle name="Normal 3 3 2 4 2 2" xfId="4044"/>
    <cellStyle name="Normal 3 3 2 4 2 2 2" xfId="4045"/>
    <cellStyle name="Normal 3 3 2 4 2 3" xfId="4046"/>
    <cellStyle name="Normal 3 3 2 4 3" xfId="4047"/>
    <cellStyle name="Normal 3 3 2 4 3 2" xfId="4048"/>
    <cellStyle name="Normal 3 3 2 4 4" xfId="4049"/>
    <cellStyle name="Normal 3 3 2 5" xfId="4050"/>
    <cellStyle name="Normal 3 3 2 5 2" xfId="4051"/>
    <cellStyle name="Normal 3 3 2 5 2 2" xfId="4052"/>
    <cellStyle name="Normal 3 3 2 5 3" xfId="4053"/>
    <cellStyle name="Normal 3 3 2 6" xfId="4054"/>
    <cellStyle name="Normal 3 3 2 6 2" xfId="4055"/>
    <cellStyle name="Normal 3 3 2 6 2 2" xfId="4056"/>
    <cellStyle name="Normal 3 3 2 6 3" xfId="4057"/>
    <cellStyle name="Normal 3 3 2 7" xfId="4058"/>
    <cellStyle name="Normal 3 3 2 7 2" xfId="4059"/>
    <cellStyle name="Normal 3 3 2 7 2 2" xfId="4060"/>
    <cellStyle name="Normal 3 3 2 7 3" xfId="4061"/>
    <cellStyle name="Normal 3 3 2 8" xfId="4062"/>
    <cellStyle name="Normal 3 3 2 8 2" xfId="4063"/>
    <cellStyle name="Normal 3 3 2 9" xfId="4064"/>
    <cellStyle name="Normal 3 3 3" xfId="4065"/>
    <cellStyle name="Normal 3 3 3 2" xfId="4066"/>
    <cellStyle name="Normal 3 3 3 2 2" xfId="4067"/>
    <cellStyle name="Normal 3 3 3 2 2 2" xfId="4068"/>
    <cellStyle name="Normal 3 3 3 2 2 2 2" xfId="4069"/>
    <cellStyle name="Normal 3 3 3 2 2 3" xfId="4070"/>
    <cellStyle name="Normal 3 3 3 2 3" xfId="4071"/>
    <cellStyle name="Normal 3 3 3 2 3 2" xfId="4072"/>
    <cellStyle name="Normal 3 3 3 2 4" xfId="4073"/>
    <cellStyle name="Normal 3 3 3 3" xfId="4074"/>
    <cellStyle name="Normal 3 3 3 3 2" xfId="4075"/>
    <cellStyle name="Normal 3 3 3 3 2 2" xfId="4076"/>
    <cellStyle name="Normal 3 3 3 3 3" xfId="4077"/>
    <cellStyle name="Normal 3 3 3 4" xfId="4078"/>
    <cellStyle name="Normal 3 3 3 4 2" xfId="4079"/>
    <cellStyle name="Normal 3 3 3 4 2 2" xfId="4080"/>
    <cellStyle name="Normal 3 3 3 4 3" xfId="4081"/>
    <cellStyle name="Normal 3 3 3 5" xfId="4082"/>
    <cellStyle name="Normal 3 3 3 5 2" xfId="4083"/>
    <cellStyle name="Normal 3 3 3 5 2 2" xfId="4084"/>
    <cellStyle name="Normal 3 3 3 5 3" xfId="4085"/>
    <cellStyle name="Normal 3 3 3 6" xfId="4086"/>
    <cellStyle name="Normal 3 3 3 6 2" xfId="4087"/>
    <cellStyle name="Normal 3 3 3 7" xfId="4088"/>
    <cellStyle name="Normal 3 3 4" xfId="4089"/>
    <cellStyle name="Normal 3 3 4 2" xfId="4090"/>
    <cellStyle name="Normal 3 3 4 2 2" xfId="4091"/>
    <cellStyle name="Normal 3 3 4 2 2 2" xfId="4092"/>
    <cellStyle name="Normal 3 3 4 2 3" xfId="4093"/>
    <cellStyle name="Normal 3 3 4 3" xfId="4094"/>
    <cellStyle name="Normal 3 3 4 3 2" xfId="4095"/>
    <cellStyle name="Normal 3 3 4 3 2 2" xfId="4096"/>
    <cellStyle name="Normal 3 3 4 3 3" xfId="4097"/>
    <cellStyle name="Normal 3 3 4 4" xfId="4098"/>
    <cellStyle name="Normal 3 3 4 4 2" xfId="4099"/>
    <cellStyle name="Normal 3 3 4 4 2 2" xfId="4100"/>
    <cellStyle name="Normal 3 3 4 4 3" xfId="4101"/>
    <cellStyle name="Normal 3 3 4 5" xfId="4102"/>
    <cellStyle name="Normal 3 3 4 5 2" xfId="4103"/>
    <cellStyle name="Normal 3 3 4 6" xfId="4104"/>
    <cellStyle name="Normal 3 3 5" xfId="4105"/>
    <cellStyle name="Normal 3 3 5 2" xfId="4106"/>
    <cellStyle name="Normal 3 3 5 2 2" xfId="4107"/>
    <cellStyle name="Normal 3 3 5 2 2 2" xfId="4108"/>
    <cellStyle name="Normal 3 3 5 2 3" xfId="4109"/>
    <cellStyle name="Normal 3 3 5 3" xfId="4110"/>
    <cellStyle name="Normal 3 3 5 3 2" xfId="4111"/>
    <cellStyle name="Normal 3 3 5 3 2 2" xfId="4112"/>
    <cellStyle name="Normal 3 3 5 3 3" xfId="4113"/>
    <cellStyle name="Normal 3 3 5 4" xfId="4114"/>
    <cellStyle name="Normal 3 3 5 4 2" xfId="4115"/>
    <cellStyle name="Normal 3 3 5 5" xfId="4116"/>
    <cellStyle name="Normal 3 3 6" xfId="4117"/>
    <cellStyle name="Normal 3 3 6 2" xfId="4118"/>
    <cellStyle name="Normal 3 3 6 2 2" xfId="4119"/>
    <cellStyle name="Normal 3 3 6 3" xfId="4120"/>
    <cellStyle name="Normal 3 3 7" xfId="4121"/>
    <cellStyle name="Normal 3 3 7 2" xfId="4122"/>
    <cellStyle name="Normal 3 3 7 2 2" xfId="4123"/>
    <cellStyle name="Normal 3 3 7 3" xfId="4124"/>
    <cellStyle name="Normal 3 3 8" xfId="4125"/>
    <cellStyle name="Normal 3 3 8 2" xfId="4126"/>
    <cellStyle name="Normal 3 3 8 2 2" xfId="4127"/>
    <cellStyle name="Normal 3 3 8 3" xfId="4128"/>
    <cellStyle name="Normal 3 3 9" xfId="4129"/>
    <cellStyle name="Normal 3 3 9 2" xfId="4130"/>
    <cellStyle name="Normal 3 4" xfId="4131"/>
    <cellStyle name="Normal 3 5" xfId="4132"/>
    <cellStyle name="Normal 3 5 2" xfId="4133"/>
    <cellStyle name="Normal 3 5 2 2" xfId="4134"/>
    <cellStyle name="Normal 3 5 2 2 2" xfId="4135"/>
    <cellStyle name="Normal 3 5 2 3" xfId="4136"/>
    <cellStyle name="Normal 3 5 3" xfId="4137"/>
    <cellStyle name="Normal 3 5 3 2" xfId="4138"/>
    <cellStyle name="Normal 3 5 4" xfId="4139"/>
    <cellStyle name="Normal 30" xfId="4140"/>
    <cellStyle name="Normal 30 2" xfId="4141"/>
    <cellStyle name="Normal 30 2 2" xfId="4142"/>
    <cellStyle name="Normal 30 2 2 2" xfId="4143"/>
    <cellStyle name="Normal 30 2 2 2 2" xfId="4144"/>
    <cellStyle name="Normal 30 2 2 3" xfId="4145"/>
    <cellStyle name="Normal 30 2 3" xfId="4146"/>
    <cellStyle name="Normal 30 2 3 2" xfId="4147"/>
    <cellStyle name="Normal 30 2 3 2 2" xfId="4148"/>
    <cellStyle name="Normal 30 2 3 3" xfId="4149"/>
    <cellStyle name="Normal 30 2 4" xfId="4150"/>
    <cellStyle name="Normal 30 3" xfId="4151"/>
    <cellStyle name="Normal 30 3 2" xfId="4152"/>
    <cellStyle name="Normal 30 3 2 2" xfId="4153"/>
    <cellStyle name="Normal 30 3 3" xfId="4154"/>
    <cellStyle name="Normal 30 4" xfId="4155"/>
    <cellStyle name="Normal 30 4 2" xfId="4156"/>
    <cellStyle name="Normal 30 4 2 2" xfId="4157"/>
    <cellStyle name="Normal 30 4 3" xfId="4158"/>
    <cellStyle name="Normal 30 5" xfId="4159"/>
    <cellStyle name="Normal 30 5 2" xfId="4160"/>
    <cellStyle name="Normal 30 5 2 2" xfId="4161"/>
    <cellStyle name="Normal 30 5 3" xfId="4162"/>
    <cellStyle name="Normal 30 6" xfId="4163"/>
    <cellStyle name="Normal 30 6 2" xfId="4164"/>
    <cellStyle name="Normal 30 7" xfId="4165"/>
    <cellStyle name="Normal 31" xfId="4166"/>
    <cellStyle name="Normal 31 2" xfId="4167"/>
    <cellStyle name="Normal 32" xfId="4168"/>
    <cellStyle name="Normal 32 2" xfId="4169"/>
    <cellStyle name="Normal 32 2 2" xfId="4170"/>
    <cellStyle name="Normal 33" xfId="4171"/>
    <cellStyle name="Normal 33 2" xfId="4172"/>
    <cellStyle name="Normal 34" xfId="4173"/>
    <cellStyle name="Normal 34 2" xfId="4174"/>
    <cellStyle name="Normal 35" xfId="4175"/>
    <cellStyle name="Normal 35 2" xfId="4176"/>
    <cellStyle name="Normal 36" xfId="4177"/>
    <cellStyle name="Normal 36 2" xfId="4178"/>
    <cellStyle name="Normal 36 2 2" xfId="4179"/>
    <cellStyle name="Normal 36 2 3" xfId="4180"/>
    <cellStyle name="Normal 36 3" xfId="4181"/>
    <cellStyle name="Normal 37" xfId="4182"/>
    <cellStyle name="Normal 37 2" xfId="4183"/>
    <cellStyle name="Normal 37 2 2" xfId="4184"/>
    <cellStyle name="Normal 37 3" xfId="4185"/>
    <cellStyle name="Normal 38" xfId="4186"/>
    <cellStyle name="Normal 38 2" xfId="4187"/>
    <cellStyle name="Normal 38 2 2" xfId="4188"/>
    <cellStyle name="Normal 38 2 2 2" xfId="4189"/>
    <cellStyle name="Normal 38 2 3" xfId="4190"/>
    <cellStyle name="Normal 38 2 4" xfId="4191"/>
    <cellStyle name="Normal 39" xfId="4192"/>
    <cellStyle name="Normal 39 2" xfId="4193"/>
    <cellStyle name="Normal 39 2 2" xfId="4194"/>
    <cellStyle name="Normal 39 2 2 2" xfId="4195"/>
    <cellStyle name="Normal 39 2 3" xfId="4196"/>
    <cellStyle name="Normal 39 2 4" xfId="4197"/>
    <cellStyle name="Normal 4" xfId="4198"/>
    <cellStyle name="Normal 4 2" xfId="4199"/>
    <cellStyle name="Normal 4 2 2" xfId="4200"/>
    <cellStyle name="Normal 4 3" xfId="4201"/>
    <cellStyle name="Normal 4 3 10" xfId="4202"/>
    <cellStyle name="Normal 4 3 2" xfId="4203"/>
    <cellStyle name="Normal 4 3 2 2" xfId="4204"/>
    <cellStyle name="Normal 4 3 2 2 2" xfId="4205"/>
    <cellStyle name="Normal 4 3 2 2 2 2" xfId="4206"/>
    <cellStyle name="Normal 4 3 2 2 2 2 2" xfId="4207"/>
    <cellStyle name="Normal 4 3 2 2 2 2 2 2" xfId="4208"/>
    <cellStyle name="Normal 4 3 2 2 2 2 3" xfId="4209"/>
    <cellStyle name="Normal 4 3 2 2 2 3" xfId="4210"/>
    <cellStyle name="Normal 4 3 2 2 2 3 2" xfId="4211"/>
    <cellStyle name="Normal 4 3 2 2 2 4" xfId="4212"/>
    <cellStyle name="Normal 4 3 2 2 3" xfId="4213"/>
    <cellStyle name="Normal 4 3 2 2 3 2" xfId="4214"/>
    <cellStyle name="Normal 4 3 2 2 3 2 2" xfId="4215"/>
    <cellStyle name="Normal 4 3 2 2 3 3" xfId="4216"/>
    <cellStyle name="Normal 4 3 2 2 4" xfId="4217"/>
    <cellStyle name="Normal 4 3 2 2 4 2" xfId="4218"/>
    <cellStyle name="Normal 4 3 2 2 4 2 2" xfId="4219"/>
    <cellStyle name="Normal 4 3 2 2 4 3" xfId="4220"/>
    <cellStyle name="Normal 4 3 2 2 5" xfId="4221"/>
    <cellStyle name="Normal 4 3 2 2 5 2" xfId="4222"/>
    <cellStyle name="Normal 4 3 2 2 5 2 2" xfId="4223"/>
    <cellStyle name="Normal 4 3 2 2 5 3" xfId="4224"/>
    <cellStyle name="Normal 4 3 2 2 6" xfId="4225"/>
    <cellStyle name="Normal 4 3 2 2 6 2" xfId="4226"/>
    <cellStyle name="Normal 4 3 2 2 7" xfId="4227"/>
    <cellStyle name="Normal 4 3 2 3" xfId="4228"/>
    <cellStyle name="Normal 4 3 2 3 2" xfId="4229"/>
    <cellStyle name="Normal 4 3 2 3 2 2" xfId="4230"/>
    <cellStyle name="Normal 4 3 2 3 2 2 2" xfId="4231"/>
    <cellStyle name="Normal 4 3 2 3 2 3" xfId="4232"/>
    <cellStyle name="Normal 4 3 2 3 3" xfId="4233"/>
    <cellStyle name="Normal 4 3 2 3 3 2" xfId="4234"/>
    <cellStyle name="Normal 4 3 2 3 3 2 2" xfId="4235"/>
    <cellStyle name="Normal 4 3 2 3 3 3" xfId="4236"/>
    <cellStyle name="Normal 4 3 2 3 4" xfId="4237"/>
    <cellStyle name="Normal 4 3 2 3 4 2" xfId="4238"/>
    <cellStyle name="Normal 4 3 2 3 4 2 2" xfId="4239"/>
    <cellStyle name="Normal 4 3 2 3 4 3" xfId="4240"/>
    <cellStyle name="Normal 4 3 2 3 5" xfId="4241"/>
    <cellStyle name="Normal 4 3 2 3 5 2" xfId="4242"/>
    <cellStyle name="Normal 4 3 2 3 6" xfId="4243"/>
    <cellStyle name="Normal 4 3 2 4" xfId="4244"/>
    <cellStyle name="Normal 4 3 2 4 2" xfId="4245"/>
    <cellStyle name="Normal 4 3 2 4 2 2" xfId="4246"/>
    <cellStyle name="Normal 4 3 2 4 2 2 2" xfId="4247"/>
    <cellStyle name="Normal 4 3 2 4 2 3" xfId="4248"/>
    <cellStyle name="Normal 4 3 2 4 3" xfId="4249"/>
    <cellStyle name="Normal 4 3 2 4 3 2" xfId="4250"/>
    <cellStyle name="Normal 4 3 2 4 4" xfId="4251"/>
    <cellStyle name="Normal 4 3 2 5" xfId="4252"/>
    <cellStyle name="Normal 4 3 2 5 2" xfId="4253"/>
    <cellStyle name="Normal 4 3 2 5 2 2" xfId="4254"/>
    <cellStyle name="Normal 4 3 2 5 3" xfId="4255"/>
    <cellStyle name="Normal 4 3 2 6" xfId="4256"/>
    <cellStyle name="Normal 4 3 2 6 2" xfId="4257"/>
    <cellStyle name="Normal 4 3 2 6 2 2" xfId="4258"/>
    <cellStyle name="Normal 4 3 2 6 3" xfId="4259"/>
    <cellStyle name="Normal 4 3 2 7" xfId="4260"/>
    <cellStyle name="Normal 4 3 2 7 2" xfId="4261"/>
    <cellStyle name="Normal 4 3 2 7 2 2" xfId="4262"/>
    <cellStyle name="Normal 4 3 2 7 3" xfId="4263"/>
    <cellStyle name="Normal 4 3 2 8" xfId="4264"/>
    <cellStyle name="Normal 4 3 2 8 2" xfId="4265"/>
    <cellStyle name="Normal 4 3 2 9" xfId="4266"/>
    <cellStyle name="Normal 4 3 3" xfId="4267"/>
    <cellStyle name="Normal 4 3 3 2" xfId="4268"/>
    <cellStyle name="Normal 4 3 3 2 2" xfId="4269"/>
    <cellStyle name="Normal 4 3 3 2 2 2" xfId="4270"/>
    <cellStyle name="Normal 4 3 3 2 2 2 2" xfId="4271"/>
    <cellStyle name="Normal 4 3 3 2 2 3" xfId="4272"/>
    <cellStyle name="Normal 4 3 3 2 3" xfId="4273"/>
    <cellStyle name="Normal 4 3 3 2 3 2" xfId="4274"/>
    <cellStyle name="Normal 4 3 3 2 4" xfId="4275"/>
    <cellStyle name="Normal 4 3 3 3" xfId="4276"/>
    <cellStyle name="Normal 4 3 3 3 2" xfId="4277"/>
    <cellStyle name="Normal 4 3 3 3 2 2" xfId="4278"/>
    <cellStyle name="Normal 4 3 3 3 3" xfId="4279"/>
    <cellStyle name="Normal 4 3 3 4" xfId="4280"/>
    <cellStyle name="Normal 4 3 3 4 2" xfId="4281"/>
    <cellStyle name="Normal 4 3 3 4 2 2" xfId="4282"/>
    <cellStyle name="Normal 4 3 3 4 3" xfId="4283"/>
    <cellStyle name="Normal 4 3 3 5" xfId="4284"/>
    <cellStyle name="Normal 4 3 3 5 2" xfId="4285"/>
    <cellStyle name="Normal 4 3 3 5 2 2" xfId="4286"/>
    <cellStyle name="Normal 4 3 3 5 3" xfId="4287"/>
    <cellStyle name="Normal 4 3 3 6" xfId="4288"/>
    <cellStyle name="Normal 4 3 3 6 2" xfId="4289"/>
    <cellStyle name="Normal 4 3 3 7" xfId="4290"/>
    <cellStyle name="Normal 4 3 4" xfId="4291"/>
    <cellStyle name="Normal 4 3 4 2" xfId="4292"/>
    <cellStyle name="Normal 4 3 4 2 2" xfId="4293"/>
    <cellStyle name="Normal 4 3 4 2 2 2" xfId="4294"/>
    <cellStyle name="Normal 4 3 4 2 3" xfId="4295"/>
    <cellStyle name="Normal 4 3 4 3" xfId="4296"/>
    <cellStyle name="Normal 4 3 4 3 2" xfId="4297"/>
    <cellStyle name="Normal 4 3 4 3 2 2" xfId="4298"/>
    <cellStyle name="Normal 4 3 4 3 3" xfId="4299"/>
    <cellStyle name="Normal 4 3 4 4" xfId="4300"/>
    <cellStyle name="Normal 4 3 4 4 2" xfId="4301"/>
    <cellStyle name="Normal 4 3 4 4 2 2" xfId="4302"/>
    <cellStyle name="Normal 4 3 4 4 3" xfId="4303"/>
    <cellStyle name="Normal 4 3 4 5" xfId="4304"/>
    <cellStyle name="Normal 4 3 4 5 2" xfId="4305"/>
    <cellStyle name="Normal 4 3 4 6" xfId="4306"/>
    <cellStyle name="Normal 4 3 5" xfId="4307"/>
    <cellStyle name="Normal 4 3 5 2" xfId="4308"/>
    <cellStyle name="Normal 4 3 5 2 2" xfId="4309"/>
    <cellStyle name="Normal 4 3 5 2 2 2" xfId="4310"/>
    <cellStyle name="Normal 4 3 5 2 3" xfId="4311"/>
    <cellStyle name="Normal 4 3 5 3" xfId="4312"/>
    <cellStyle name="Normal 4 3 5 3 2" xfId="4313"/>
    <cellStyle name="Normal 4 3 5 4" xfId="4314"/>
    <cellStyle name="Normal 4 3 6" xfId="4315"/>
    <cellStyle name="Normal 4 3 6 2" xfId="4316"/>
    <cellStyle name="Normal 4 3 6 2 2" xfId="4317"/>
    <cellStyle name="Normal 4 3 6 3" xfId="4318"/>
    <cellStyle name="Normal 4 3 7" xfId="4319"/>
    <cellStyle name="Normal 4 3 7 2" xfId="4320"/>
    <cellStyle name="Normal 4 3 7 2 2" xfId="4321"/>
    <cellStyle name="Normal 4 3 7 3" xfId="4322"/>
    <cellStyle name="Normal 4 3 8" xfId="4323"/>
    <cellStyle name="Normal 4 3 8 2" xfId="4324"/>
    <cellStyle name="Normal 4 3 8 2 2" xfId="4325"/>
    <cellStyle name="Normal 4 3 8 3" xfId="4326"/>
    <cellStyle name="Normal 4 3 9" xfId="4327"/>
    <cellStyle name="Normal 4 3 9 2" xfId="4328"/>
    <cellStyle name="Normal 4 4" xfId="4329"/>
    <cellStyle name="Normal 4 4 2" xfId="4330"/>
    <cellStyle name="Normal 4 4 2 2" xfId="4331"/>
    <cellStyle name="Normal 4 4 2 2 2" xfId="4332"/>
    <cellStyle name="Normal 4 4 2 3" xfId="4333"/>
    <cellStyle name="Normal 4 4 3" xfId="4334"/>
    <cellStyle name="Normal 4 4 3 2" xfId="4335"/>
    <cellStyle name="Normal 4 4 3 2 2" xfId="4336"/>
    <cellStyle name="Normal 4 4 3 3" xfId="4337"/>
    <cellStyle name="Normal 4 4 4" xfId="4338"/>
    <cellStyle name="Normal 4 4 4 2" xfId="4339"/>
    <cellStyle name="Normal 4 4 4 2 2" xfId="4340"/>
    <cellStyle name="Normal 4 4 4 3" xfId="4341"/>
    <cellStyle name="Normal 4 4 5" xfId="4342"/>
    <cellStyle name="Normal 4 4 5 2" xfId="4343"/>
    <cellStyle name="Normal 4 4 6" xfId="4344"/>
    <cellStyle name="Normal 4 5" xfId="4345"/>
    <cellStyle name="Normal 4 5 2" xfId="4346"/>
    <cellStyle name="Normal 4 5 2 2" xfId="4347"/>
    <cellStyle name="Normal 4 5 2 2 2" xfId="4348"/>
    <cellStyle name="Normal 4 5 2 3" xfId="4349"/>
    <cellStyle name="Normal 4 5 3" xfId="4350"/>
    <cellStyle name="Normal 4 5 3 2" xfId="4351"/>
    <cellStyle name="Normal 4 5 4" xfId="4352"/>
    <cellStyle name="Normal 4 6" xfId="4353"/>
    <cellStyle name="Normal 4 6 2" xfId="4354"/>
    <cellStyle name="Normal 4 6 2 2" xfId="4355"/>
    <cellStyle name="Normal 4 6 3" xfId="4356"/>
    <cellStyle name="Normal 40" xfId="4357"/>
    <cellStyle name="Normal 40 2" xfId="4358"/>
    <cellStyle name="Normal 40 2 2" xfId="4359"/>
    <cellStyle name="Normal 41" xfId="4360"/>
    <cellStyle name="Normal 41 2" xfId="4361"/>
    <cellStyle name="Normal 42" xfId="4362"/>
    <cellStyle name="Normal 42 2" xfId="4363"/>
    <cellStyle name="Normal 43" xfId="4364"/>
    <cellStyle name="Normal 43 2" xfId="4365"/>
    <cellStyle name="Normal 44" xfId="4366"/>
    <cellStyle name="Normal 44 2" xfId="4367"/>
    <cellStyle name="Normal 44 2 2" xfId="4368"/>
    <cellStyle name="Normal 45" xfId="4369"/>
    <cellStyle name="Normal 45 2" xfId="4370"/>
    <cellStyle name="Normal 46" xfId="4371"/>
    <cellStyle name="Normal 46 2" xfId="4372"/>
    <cellStyle name="Normal 47" xfId="4373"/>
    <cellStyle name="Normal 47 2" xfId="4374"/>
    <cellStyle name="Normal 47 2 2" xfId="4375"/>
    <cellStyle name="Normal 48" xfId="4376"/>
    <cellStyle name="Normal 48 2" xfId="4377"/>
    <cellStyle name="Normal 48 2 2" xfId="4378"/>
    <cellStyle name="Normal 49" xfId="4379"/>
    <cellStyle name="Normal 49 2" xfId="4380"/>
    <cellStyle name="Normal 49 2 2" xfId="4381"/>
    <cellStyle name="Normal 5" xfId="4382"/>
    <cellStyle name="Normal 5 2" xfId="4383"/>
    <cellStyle name="Normal 5 3" xfId="4384"/>
    <cellStyle name="Normal 50" xfId="4385"/>
    <cellStyle name="Normal 50 2" xfId="4386"/>
    <cellStyle name="Normal 50 2 2" xfId="4387"/>
    <cellStyle name="Normal 51" xfId="4388"/>
    <cellStyle name="Normal 51 2" xfId="4389"/>
    <cellStyle name="Normal 51 2 2" xfId="4390"/>
    <cellStyle name="Normal 51 3" xfId="4391"/>
    <cellStyle name="Normal 52" xfId="4392"/>
    <cellStyle name="Normal 52 2" xfId="4393"/>
    <cellStyle name="Normal 52 2 2" xfId="4394"/>
    <cellStyle name="Normal 52 3" xfId="4395"/>
    <cellStyle name="Normal 53" xfId="4396"/>
    <cellStyle name="Normal 53 2" xfId="4397"/>
    <cellStyle name="Normal 53 3" xfId="4398"/>
    <cellStyle name="Normal 53 4" xfId="4399"/>
    <cellStyle name="Normal 54" xfId="4400"/>
    <cellStyle name="Normal 54 2" xfId="4401"/>
    <cellStyle name="Normal 54 3" xfId="4402"/>
    <cellStyle name="Normal 54 3 2" xfId="4403"/>
    <cellStyle name="Normal 54 3 2 2" xfId="4404"/>
    <cellStyle name="Normal 54 3 3" xfId="4405"/>
    <cellStyle name="Normal 54 4" xfId="4406"/>
    <cellStyle name="Normal 55" xfId="4407"/>
    <cellStyle name="Normal 55 2" xfId="4408"/>
    <cellStyle name="Normal 55 3" xfId="4409"/>
    <cellStyle name="Normal 55 3 2" xfId="4410"/>
    <cellStyle name="Normal 55 3 2 2" xfId="4411"/>
    <cellStyle name="Normal 55 3 3" xfId="4412"/>
    <cellStyle name="Normal 55 4" xfId="4413"/>
    <cellStyle name="Normal 56" xfId="4414"/>
    <cellStyle name="Normal 56 2" xfId="4415"/>
    <cellStyle name="Normal 56 3" xfId="4416"/>
    <cellStyle name="Normal 56 4" xfId="4417"/>
    <cellStyle name="Normal 57" xfId="4418"/>
    <cellStyle name="Normal 57 2" xfId="4419"/>
    <cellStyle name="Normal 57 2 2" xfId="4420"/>
    <cellStyle name="Normal 57 2 3" xfId="4421"/>
    <cellStyle name="Normal 57 3" xfId="4422"/>
    <cellStyle name="Normal 57 4" xfId="4423"/>
    <cellStyle name="Normal 58" xfId="4424"/>
    <cellStyle name="Normal 59" xfId="4425"/>
    <cellStyle name="Normal 59 2" xfId="4426"/>
    <cellStyle name="Normal 6" xfId="4427"/>
    <cellStyle name="Normal 6 2" xfId="4428"/>
    <cellStyle name="Normal 6 2 2" xfId="4429"/>
    <cellStyle name="Normal 60" xfId="4430"/>
    <cellStyle name="Normal 60 2" xfId="4431"/>
    <cellStyle name="Normal 61" xfId="4432"/>
    <cellStyle name="Normal 62" xfId="4433"/>
    <cellStyle name="Normal 63" xfId="4434"/>
    <cellStyle name="Normal 64" xfId="4435"/>
    <cellStyle name="Normal 65" xfId="4436"/>
    <cellStyle name="Normal 66" xfId="4437"/>
    <cellStyle name="Normal 67" xfId="4438"/>
    <cellStyle name="Normal 68" xfId="4439"/>
    <cellStyle name="Normal 68 2" xfId="4440"/>
    <cellStyle name="Normal 68 2 2" xfId="4441"/>
    <cellStyle name="Normal 68 3" xfId="4442"/>
    <cellStyle name="Normal 69" xfId="4443"/>
    <cellStyle name="Normal 7" xfId="4444"/>
    <cellStyle name="Normal 7 2" xfId="4445"/>
    <cellStyle name="Normal 7 2 2" xfId="4446"/>
    <cellStyle name="Normal 7 3" xfId="4447"/>
    <cellStyle name="Normal 7 3 2" xfId="4448"/>
    <cellStyle name="Normal 7 3 2 2" xfId="4449"/>
    <cellStyle name="Normal 7 3 3" xfId="4450"/>
    <cellStyle name="Normal 70" xfId="4451"/>
    <cellStyle name="Normal 70 2" xfId="4452"/>
    <cellStyle name="Normal 70 2 2" xfId="4453"/>
    <cellStyle name="Normal 71" xfId="4454"/>
    <cellStyle name="Normal 72" xfId="4455"/>
    <cellStyle name="Normal 73" xfId="4456"/>
    <cellStyle name="Normal 74" xfId="4457"/>
    <cellStyle name="Normal 75" xfId="4458"/>
    <cellStyle name="Normal 76" xfId="4459"/>
    <cellStyle name="Normal 76 2" xfId="4460"/>
    <cellStyle name="Normal 77" xfId="4461"/>
    <cellStyle name="Normal 77 2" xfId="4462"/>
    <cellStyle name="Normal 78" xfId="4463"/>
    <cellStyle name="Normal 78 2" xfId="4464"/>
    <cellStyle name="Normal 79" xfId="4465"/>
    <cellStyle name="Normal 79 2" xfId="4466"/>
    <cellStyle name="Normal 8" xfId="4467"/>
    <cellStyle name="Normal 8 2" xfId="4468"/>
    <cellStyle name="Normal 8 2 2" xfId="4469"/>
    <cellStyle name="Normal 8 2 2 2" xfId="4470"/>
    <cellStyle name="Normal 8 2 3" xfId="4471"/>
    <cellStyle name="Normal 8 2 4" xfId="4472"/>
    <cellStyle name="Normal 8 3" xfId="4473"/>
    <cellStyle name="Normal 80" xfId="4474"/>
    <cellStyle name="Normal 80 2" xfId="4475"/>
    <cellStyle name="Normal 81" xfId="4476"/>
    <cellStyle name="Normal 82" xfId="4477"/>
    <cellStyle name="Normal 82 2" xfId="4478"/>
    <cellStyle name="Normal 82 2 2" xfId="4479"/>
    <cellStyle name="Normal 82 3" xfId="4480"/>
    <cellStyle name="Normal 83" xfId="4481"/>
    <cellStyle name="Normal 84" xfId="4482"/>
    <cellStyle name="Normal 85" xfId="4483"/>
    <cellStyle name="Normal 85 2" xfId="4484"/>
    <cellStyle name="Normal 86" xfId="4485"/>
    <cellStyle name="Normal 86 2" xfId="4486"/>
    <cellStyle name="Normal 87" xfId="4487"/>
    <cellStyle name="Normal 87 2" xfId="4488"/>
    <cellStyle name="Normal 87 2 2" xfId="4489"/>
    <cellStyle name="Normal 87 3" xfId="4490"/>
    <cellStyle name="Normal 88" xfId="4491"/>
    <cellStyle name="Normal 88 2" xfId="4492"/>
    <cellStyle name="Normal 89" xfId="4493"/>
    <cellStyle name="Normal 89 2" xfId="4494"/>
    <cellStyle name="Normal 9" xfId="4495"/>
    <cellStyle name="Normal 9 2" xfId="4496"/>
    <cellStyle name="Normal 9 2 2" xfId="4497"/>
    <cellStyle name="Normal 9 3" xfId="4498"/>
    <cellStyle name="Normal 9 3 2" xfId="4499"/>
    <cellStyle name="Normal 9 3 2 2" xfId="4500"/>
    <cellStyle name="Normal 9 3 3" xfId="4501"/>
    <cellStyle name="Normal 90" xfId="4502"/>
    <cellStyle name="Normal 91" xfId="4503"/>
    <cellStyle name="Normal 92" xfId="4504"/>
    <cellStyle name="Normal 92 2" xfId="4505"/>
    <cellStyle name="Normal 93" xfId="4506"/>
    <cellStyle name="Normal 93 2" xfId="4507"/>
    <cellStyle name="Normal 93 2 2" xfId="4508"/>
    <cellStyle name="Normal 93 3" xfId="4509"/>
    <cellStyle name="Normal 94" xfId="4510"/>
    <cellStyle name="Normal 94 2" xfId="4511"/>
    <cellStyle name="Normal 95" xfId="4512"/>
    <cellStyle name="Normal 96" xfId="4513"/>
    <cellStyle name="Normal 96 2" xfId="4514"/>
    <cellStyle name="Normal 97" xfId="4515"/>
    <cellStyle name="Normal 97 2" xfId="4516"/>
    <cellStyle name="Normal 98" xfId="4517"/>
    <cellStyle name="Normal 99" xfId="4518"/>
    <cellStyle name="Normal 99 2" xfId="4519"/>
    <cellStyle name="Normal Bold" xfId="4520"/>
    <cellStyle name="Normal Cells" xfId="4521"/>
    <cellStyle name="Normal%" xfId="4522"/>
    <cellStyle name="Normal/1" xfId="4523"/>
    <cellStyle name="Normal1" xfId="4524"/>
    <cellStyle name="Normal2" xfId="4525"/>
    <cellStyle name="Normal3" xfId="4526"/>
    <cellStyle name="Normal95" xfId="4527"/>
    <cellStyle name="NormalHelv" xfId="4528"/>
    <cellStyle name="Note 2" xfId="4529"/>
    <cellStyle name="Note 2 10" xfId="4530"/>
    <cellStyle name="Note 2 2" xfId="4531"/>
    <cellStyle name="Note 2 2 2" xfId="4532"/>
    <cellStyle name="Note 2 2 2 2" xfId="4533"/>
    <cellStyle name="Note 2 2 2 2 2" xfId="4534"/>
    <cellStyle name="Note 2 2 2 2 2 2" xfId="4535"/>
    <cellStyle name="Note 2 2 2 2 2 2 2" xfId="4536"/>
    <cellStyle name="Note 2 2 2 2 2 3" xfId="4537"/>
    <cellStyle name="Note 2 2 2 2 3" xfId="4538"/>
    <cellStyle name="Note 2 2 2 2 3 2" xfId="4539"/>
    <cellStyle name="Note 2 2 2 2 4" xfId="4540"/>
    <cellStyle name="Note 2 2 2 3" xfId="4541"/>
    <cellStyle name="Note 2 2 2 3 2" xfId="4542"/>
    <cellStyle name="Note 2 2 2 3 2 2" xfId="4543"/>
    <cellStyle name="Note 2 2 2 3 3" xfId="4544"/>
    <cellStyle name="Note 2 2 2 4" xfId="4545"/>
    <cellStyle name="Note 2 2 2 4 2" xfId="4546"/>
    <cellStyle name="Note 2 2 2 4 2 2" xfId="4547"/>
    <cellStyle name="Note 2 2 2 4 3" xfId="4548"/>
    <cellStyle name="Note 2 2 2 5" xfId="4549"/>
    <cellStyle name="Note 2 2 2 5 2" xfId="4550"/>
    <cellStyle name="Note 2 2 2 5 2 2" xfId="4551"/>
    <cellStyle name="Note 2 2 2 5 3" xfId="4552"/>
    <cellStyle name="Note 2 2 2 6" xfId="4553"/>
    <cellStyle name="Note 2 2 2 6 2" xfId="4554"/>
    <cellStyle name="Note 2 2 2 7" xfId="4555"/>
    <cellStyle name="Note 2 2 3" xfId="4556"/>
    <cellStyle name="Note 2 2 3 2" xfId="4557"/>
    <cellStyle name="Note 2 2 3 2 2" xfId="4558"/>
    <cellStyle name="Note 2 2 3 2 2 2" xfId="4559"/>
    <cellStyle name="Note 2 2 3 2 3" xfId="4560"/>
    <cellStyle name="Note 2 2 3 3" xfId="4561"/>
    <cellStyle name="Note 2 2 3 3 2" xfId="4562"/>
    <cellStyle name="Note 2 2 3 3 2 2" xfId="4563"/>
    <cellStyle name="Note 2 2 3 3 3" xfId="4564"/>
    <cellStyle name="Note 2 2 3 4" xfId="4565"/>
    <cellStyle name="Note 2 2 3 4 2" xfId="4566"/>
    <cellStyle name="Note 2 2 3 4 2 2" xfId="4567"/>
    <cellStyle name="Note 2 2 3 4 3" xfId="4568"/>
    <cellStyle name="Note 2 2 3 5" xfId="4569"/>
    <cellStyle name="Note 2 2 3 5 2" xfId="4570"/>
    <cellStyle name="Note 2 2 3 6" xfId="4571"/>
    <cellStyle name="Note 2 2 4" xfId="4572"/>
    <cellStyle name="Note 2 2 4 2" xfId="4573"/>
    <cellStyle name="Note 2 2 4 2 2" xfId="4574"/>
    <cellStyle name="Note 2 2 4 2 2 2" xfId="4575"/>
    <cellStyle name="Note 2 2 4 2 3" xfId="4576"/>
    <cellStyle name="Note 2 2 4 3" xfId="4577"/>
    <cellStyle name="Note 2 2 4 3 2" xfId="4578"/>
    <cellStyle name="Note 2 2 4 3 2 2" xfId="4579"/>
    <cellStyle name="Note 2 2 4 3 3" xfId="4580"/>
    <cellStyle name="Note 2 2 4 4" xfId="4581"/>
    <cellStyle name="Note 2 2 5" xfId="4582"/>
    <cellStyle name="Note 2 2 5 2" xfId="4583"/>
    <cellStyle name="Note 2 2 5 2 2" xfId="4584"/>
    <cellStyle name="Note 2 2 5 3" xfId="4585"/>
    <cellStyle name="Note 2 2 6" xfId="4586"/>
    <cellStyle name="Note 2 2 6 2" xfId="4587"/>
    <cellStyle name="Note 2 2 6 2 2" xfId="4588"/>
    <cellStyle name="Note 2 2 6 3" xfId="4589"/>
    <cellStyle name="Note 2 2 7" xfId="4590"/>
    <cellStyle name="Note 2 2 7 2" xfId="4591"/>
    <cellStyle name="Note 2 2 7 2 2" xfId="4592"/>
    <cellStyle name="Note 2 2 7 3" xfId="4593"/>
    <cellStyle name="Note 2 2 8" xfId="4594"/>
    <cellStyle name="Note 2 2 8 2" xfId="4595"/>
    <cellStyle name="Note 2 2 9" xfId="4596"/>
    <cellStyle name="Note 2 3" xfId="4597"/>
    <cellStyle name="Note 2 3 2" xfId="4598"/>
    <cellStyle name="Note 2 3 2 2" xfId="4599"/>
    <cellStyle name="Note 2 3 2 2 2" xfId="4600"/>
    <cellStyle name="Note 2 3 2 2 2 2" xfId="4601"/>
    <cellStyle name="Note 2 3 2 2 3" xfId="4602"/>
    <cellStyle name="Note 2 3 2 3" xfId="4603"/>
    <cellStyle name="Note 2 3 2 3 2" xfId="4604"/>
    <cellStyle name="Note 2 3 2 4" xfId="4605"/>
    <cellStyle name="Note 2 3 3" xfId="4606"/>
    <cellStyle name="Note 2 3 3 2" xfId="4607"/>
    <cellStyle name="Note 2 3 3 2 2" xfId="4608"/>
    <cellStyle name="Note 2 3 3 3" xfId="4609"/>
    <cellStyle name="Note 2 3 4" xfId="4610"/>
    <cellStyle name="Note 2 3 4 2" xfId="4611"/>
    <cellStyle name="Note 2 3 4 2 2" xfId="4612"/>
    <cellStyle name="Note 2 3 4 3" xfId="4613"/>
    <cellStyle name="Note 2 3 5" xfId="4614"/>
    <cellStyle name="Note 2 3 5 2" xfId="4615"/>
    <cellStyle name="Note 2 3 5 2 2" xfId="4616"/>
    <cellStyle name="Note 2 3 5 3" xfId="4617"/>
    <cellStyle name="Note 2 3 6" xfId="4618"/>
    <cellStyle name="Note 2 3 6 2" xfId="4619"/>
    <cellStyle name="Note 2 3 7" xfId="4620"/>
    <cellStyle name="Note 2 4" xfId="4621"/>
    <cellStyle name="Note 2 4 2" xfId="4622"/>
    <cellStyle name="Note 2 4 2 2" xfId="4623"/>
    <cellStyle name="Note 2 4 2 2 2" xfId="4624"/>
    <cellStyle name="Note 2 4 2 3" xfId="4625"/>
    <cellStyle name="Note 2 4 3" xfId="4626"/>
    <cellStyle name="Note 2 4 3 2" xfId="4627"/>
    <cellStyle name="Note 2 4 3 2 2" xfId="4628"/>
    <cellStyle name="Note 2 4 3 3" xfId="4629"/>
    <cellStyle name="Note 2 4 4" xfId="4630"/>
    <cellStyle name="Note 2 4 4 2" xfId="4631"/>
    <cellStyle name="Note 2 4 4 2 2" xfId="4632"/>
    <cellStyle name="Note 2 4 4 3" xfId="4633"/>
    <cellStyle name="Note 2 4 5" xfId="4634"/>
    <cellStyle name="Note 2 4 5 2" xfId="4635"/>
    <cellStyle name="Note 2 4 6" xfId="4636"/>
    <cellStyle name="Note 2 5" xfId="4637"/>
    <cellStyle name="Note 2 5 2" xfId="4638"/>
    <cellStyle name="Note 2 5 2 2" xfId="4639"/>
    <cellStyle name="Note 2 5 2 2 2" xfId="4640"/>
    <cellStyle name="Note 2 5 2 3" xfId="4641"/>
    <cellStyle name="Note 2 5 3" xfId="4642"/>
    <cellStyle name="Note 2 5 3 2" xfId="4643"/>
    <cellStyle name="Note 2 5 3 2 2" xfId="4644"/>
    <cellStyle name="Note 2 5 3 3" xfId="4645"/>
    <cellStyle name="Note 2 5 4" xfId="4646"/>
    <cellStyle name="Note 2 6" xfId="4647"/>
    <cellStyle name="Note 2 6 2" xfId="4648"/>
    <cellStyle name="Note 2 6 2 2" xfId="4649"/>
    <cellStyle name="Note 2 6 3" xfId="4650"/>
    <cellStyle name="Note 2 7" xfId="4651"/>
    <cellStyle name="Note 2 7 2" xfId="4652"/>
    <cellStyle name="Note 2 7 2 2" xfId="4653"/>
    <cellStyle name="Note 2 7 3" xfId="4654"/>
    <cellStyle name="Note 2 8" xfId="4655"/>
    <cellStyle name="Note 2 8 2" xfId="4656"/>
    <cellStyle name="Note 2 8 2 2" xfId="4657"/>
    <cellStyle name="Note 2 8 3" xfId="4658"/>
    <cellStyle name="Note 2 9" xfId="4659"/>
    <cellStyle name="Note 2 9 2" xfId="4660"/>
    <cellStyle name="Note 3" xfId="4661"/>
    <cellStyle name="Note 4" xfId="4662"/>
    <cellStyle name="Note 5" xfId="4663"/>
    <cellStyle name="Note 5 2" xfId="4664"/>
    <cellStyle name="Note 5 2 2" xfId="4665"/>
    <cellStyle name="Note 5 3" xfId="4666"/>
    <cellStyle name="Num0Un" xfId="4667"/>
    <cellStyle name="Num1" xfId="4668"/>
    <cellStyle name="Num1Blue" xfId="4669"/>
    <cellStyle name="Num2" xfId="4670"/>
    <cellStyle name="Num2Un" xfId="4671"/>
    <cellStyle name="number" xfId="4672"/>
    <cellStyle name="Number [0]" xfId="4673"/>
    <cellStyle name="number_Meadowsv3" xfId="4674"/>
    <cellStyle name="Numbers" xfId="4675"/>
    <cellStyle name="Numbers - Bold" xfId="4676"/>
    <cellStyle name="Numbers_Accretion " xfId="4677"/>
    <cellStyle name="o" xfId="4678"/>
    <cellStyle name="Œ…‹æØ‚è [0.00]_Capital Structure" xfId="4679"/>
    <cellStyle name="Œ…‹æØ‚è_Capital Structure" xfId="4680"/>
    <cellStyle name="OLELink" xfId="4681"/>
    <cellStyle name="Output 2" xfId="4682"/>
    <cellStyle name="Output 3" xfId="4683"/>
    <cellStyle name="Output 4" xfId="4684"/>
    <cellStyle name="Output Amounts" xfId="4685"/>
    <cellStyle name="Output Column Headings" xfId="4686"/>
    <cellStyle name="Output Line Items" xfId="4687"/>
    <cellStyle name="Output Report Heading" xfId="4688"/>
    <cellStyle name="Output Report Title" xfId="4689"/>
    <cellStyle name="p" xfId="4690"/>
    <cellStyle name="Page header" xfId="4691"/>
    <cellStyle name="Page Heading Large" xfId="4692"/>
    <cellStyle name="Page Heading Small" xfId="4693"/>
    <cellStyle name="Page Number" xfId="4694"/>
    <cellStyle name="Palatino" xfId="4695"/>
    <cellStyle name="pct_sub" xfId="4696"/>
    <cellStyle name="Pctg" xfId="4697"/>
    <cellStyle name="pe" xfId="4698"/>
    <cellStyle name="PEG" xfId="4699"/>
    <cellStyle name="Per Share [ ]" xfId="4700"/>
    <cellStyle name="per.style" xfId="4701"/>
    <cellStyle name="Perc1" xfId="4702"/>
    <cellStyle name="Percent" xfId="1" builtinId="5"/>
    <cellStyle name="Percent (0)" xfId="4703"/>
    <cellStyle name="Percent (1)" xfId="4704"/>
    <cellStyle name="Percent [0%]" xfId="4705"/>
    <cellStyle name="Percent [0.00%]" xfId="4706"/>
    <cellStyle name="Percent [0]" xfId="4707"/>
    <cellStyle name="Percent [00]" xfId="4708"/>
    <cellStyle name="Percent [1]" xfId="4709"/>
    <cellStyle name="Percent [2]" xfId="4710"/>
    <cellStyle name="Percent [2] 2" xfId="4711"/>
    <cellStyle name="Percent 10" xfId="4712"/>
    <cellStyle name="Percent 10 2" xfId="4713"/>
    <cellStyle name="Percent 10 2 2" xfId="4714"/>
    <cellStyle name="Percent 10 2 2 2" xfId="4715"/>
    <cellStyle name="Percent 10 2 2 2 2" xfId="4716"/>
    <cellStyle name="Percent 10 2 2 3" xfId="4717"/>
    <cellStyle name="Percent 10 2 3" xfId="4718"/>
    <cellStyle name="Percent 10 2 3 2" xfId="4719"/>
    <cellStyle name="Percent 10 2 3 2 2" xfId="4720"/>
    <cellStyle name="Percent 10 2 3 3" xfId="4721"/>
    <cellStyle name="Percent 10 2 4" xfId="4722"/>
    <cellStyle name="Percent 10 3" xfId="4723"/>
    <cellStyle name="Percent 10 3 2" xfId="4724"/>
    <cellStyle name="Percent 10 3 2 2" xfId="4725"/>
    <cellStyle name="Percent 10 3 3" xfId="4726"/>
    <cellStyle name="Percent 10 4" xfId="4727"/>
    <cellStyle name="Percent 10 4 2" xfId="4728"/>
    <cellStyle name="Percent 10 4 2 2" xfId="4729"/>
    <cellStyle name="Percent 10 4 3" xfId="4730"/>
    <cellStyle name="Percent 10 5" xfId="4731"/>
    <cellStyle name="Percent 10 5 2" xfId="4732"/>
    <cellStyle name="Percent 10 5 2 2" xfId="4733"/>
    <cellStyle name="Percent 10 5 3" xfId="4734"/>
    <cellStyle name="Percent 10 6" xfId="4735"/>
    <cellStyle name="Percent 10 6 2" xfId="4736"/>
    <cellStyle name="Percent 10 7" xfId="4737"/>
    <cellStyle name="Percent 11" xfId="4738"/>
    <cellStyle name="Percent 11 2" xfId="4739"/>
    <cellStyle name="Percent 11 2 2" xfId="4740"/>
    <cellStyle name="Percent 11 3" xfId="4741"/>
    <cellStyle name="Percent 12" xfId="4742"/>
    <cellStyle name="Percent 12 2" xfId="4743"/>
    <cellStyle name="Percent 12 2 2" xfId="4744"/>
    <cellStyle name="Percent 12 3" xfId="4745"/>
    <cellStyle name="Percent 12 3 2" xfId="4746"/>
    <cellStyle name="Percent 13" xfId="4747"/>
    <cellStyle name="Percent 13 2" xfId="4748"/>
    <cellStyle name="Percent 13 2 2" xfId="4749"/>
    <cellStyle name="Percent 13 3" xfId="4750"/>
    <cellStyle name="Percent 13 4" xfId="4751"/>
    <cellStyle name="Percent 14" xfId="4752"/>
    <cellStyle name="Percent 14 2" xfId="4753"/>
    <cellStyle name="Percent 14 2 2" xfId="4754"/>
    <cellStyle name="Percent 14 3" xfId="4755"/>
    <cellStyle name="Percent 15" xfId="4756"/>
    <cellStyle name="Percent 15 2" xfId="4757"/>
    <cellStyle name="Percent 15 2 2" xfId="4758"/>
    <cellStyle name="Percent 15 3" xfId="4759"/>
    <cellStyle name="Percent 15 3 2" xfId="4760"/>
    <cellStyle name="Percent 15 3 2 2" xfId="4761"/>
    <cellStyle name="Percent 15 3 3" xfId="4762"/>
    <cellStyle name="Percent 15 4" xfId="4763"/>
    <cellStyle name="Percent 16" xfId="4764"/>
    <cellStyle name="Percent 16 2" xfId="4765"/>
    <cellStyle name="Percent 16 2 2" xfId="4766"/>
    <cellStyle name="Percent 16 2 2 2" xfId="4767"/>
    <cellStyle name="Percent 16 2 3" xfId="4768"/>
    <cellStyle name="Percent 16 2 4" xfId="4769"/>
    <cellStyle name="Percent 16 3" xfId="4770"/>
    <cellStyle name="Percent 17" xfId="4771"/>
    <cellStyle name="Percent 17 2" xfId="4772"/>
    <cellStyle name="Percent 17 2 2" xfId="4773"/>
    <cellStyle name="Percent 17 3" xfId="4774"/>
    <cellStyle name="Percent 18" xfId="4775"/>
    <cellStyle name="Percent 18 2" xfId="4776"/>
    <cellStyle name="Percent 18 3" xfId="4777"/>
    <cellStyle name="Percent 19" xfId="4778"/>
    <cellStyle name="Percent 19 2" xfId="4779"/>
    <cellStyle name="Percent 19 2 2" xfId="4780"/>
    <cellStyle name="Percent 19 3" xfId="4781"/>
    <cellStyle name="Percent 2" xfId="4782"/>
    <cellStyle name="Percent 2 2" xfId="4783"/>
    <cellStyle name="Percent 2 3" xfId="4784"/>
    <cellStyle name="Percent 2 3 2" xfId="4785"/>
    <cellStyle name="Percent 2 3 2 2" xfId="4786"/>
    <cellStyle name="Percent 2 3 2 2 2" xfId="4787"/>
    <cellStyle name="Percent 2 3 2 2 2 2" xfId="4788"/>
    <cellStyle name="Percent 2 3 2 2 2 2 2" xfId="4789"/>
    <cellStyle name="Percent 2 3 2 2 2 3" xfId="4790"/>
    <cellStyle name="Percent 2 3 2 2 3" xfId="4791"/>
    <cellStyle name="Percent 2 3 2 2 3 2" xfId="4792"/>
    <cellStyle name="Percent 2 3 2 2 4" xfId="4793"/>
    <cellStyle name="Percent 2 3 2 3" xfId="4794"/>
    <cellStyle name="Percent 2 3 2 3 2" xfId="4795"/>
    <cellStyle name="Percent 2 3 2 3 2 2" xfId="4796"/>
    <cellStyle name="Percent 2 3 2 3 3" xfId="4797"/>
    <cellStyle name="Percent 2 3 2 4" xfId="4798"/>
    <cellStyle name="Percent 2 3 2 4 2" xfId="4799"/>
    <cellStyle name="Percent 2 3 2 4 2 2" xfId="4800"/>
    <cellStyle name="Percent 2 3 2 4 3" xfId="4801"/>
    <cellStyle name="Percent 2 3 2 5" xfId="4802"/>
    <cellStyle name="Percent 2 3 2 5 2" xfId="4803"/>
    <cellStyle name="Percent 2 3 2 5 2 2" xfId="4804"/>
    <cellStyle name="Percent 2 3 2 5 3" xfId="4805"/>
    <cellStyle name="Percent 2 3 2 6" xfId="4806"/>
    <cellStyle name="Percent 2 3 2 6 2" xfId="4807"/>
    <cellStyle name="Percent 2 3 2 7" xfId="4808"/>
    <cellStyle name="Percent 2 3 3" xfId="4809"/>
    <cellStyle name="Percent 2 3 3 2" xfId="4810"/>
    <cellStyle name="Percent 2 3 3 2 2" xfId="4811"/>
    <cellStyle name="Percent 2 3 3 2 2 2" xfId="4812"/>
    <cellStyle name="Percent 2 3 3 2 3" xfId="4813"/>
    <cellStyle name="Percent 2 3 3 3" xfId="4814"/>
    <cellStyle name="Percent 2 3 3 3 2" xfId="4815"/>
    <cellStyle name="Percent 2 3 3 3 2 2" xfId="4816"/>
    <cellStyle name="Percent 2 3 3 3 3" xfId="4817"/>
    <cellStyle name="Percent 2 3 3 4" xfId="4818"/>
    <cellStyle name="Percent 2 3 3 4 2" xfId="4819"/>
    <cellStyle name="Percent 2 3 3 4 2 2" xfId="4820"/>
    <cellStyle name="Percent 2 3 3 4 3" xfId="4821"/>
    <cellStyle name="Percent 2 3 3 5" xfId="4822"/>
    <cellStyle name="Percent 2 3 3 5 2" xfId="4823"/>
    <cellStyle name="Percent 2 3 3 6" xfId="4824"/>
    <cellStyle name="Percent 2 3 4" xfId="4825"/>
    <cellStyle name="Percent 2 3 4 2" xfId="4826"/>
    <cellStyle name="Percent 2 3 4 2 2" xfId="4827"/>
    <cellStyle name="Percent 2 3 4 2 2 2" xfId="4828"/>
    <cellStyle name="Percent 2 3 4 2 3" xfId="4829"/>
    <cellStyle name="Percent 2 3 4 3" xfId="4830"/>
    <cellStyle name="Percent 2 3 4 3 2" xfId="4831"/>
    <cellStyle name="Percent 2 3 4 4" xfId="4832"/>
    <cellStyle name="Percent 2 3 5" xfId="4833"/>
    <cellStyle name="Percent 2 3 5 2" xfId="4834"/>
    <cellStyle name="Percent 2 3 5 2 2" xfId="4835"/>
    <cellStyle name="Percent 2 3 5 3" xfId="4836"/>
    <cellStyle name="Percent 2 3 6" xfId="4837"/>
    <cellStyle name="Percent 2 3 6 2" xfId="4838"/>
    <cellStyle name="Percent 2 3 6 2 2" xfId="4839"/>
    <cellStyle name="Percent 2 3 6 3" xfId="4840"/>
    <cellStyle name="Percent 2 3 7" xfId="4841"/>
    <cellStyle name="Percent 2 3 7 2" xfId="4842"/>
    <cellStyle name="Percent 2 3 7 2 2" xfId="4843"/>
    <cellStyle name="Percent 2 3 7 3" xfId="4844"/>
    <cellStyle name="Percent 2 3 8" xfId="4845"/>
    <cellStyle name="Percent 2 3 8 2" xfId="4846"/>
    <cellStyle name="Percent 2 3 9" xfId="4847"/>
    <cellStyle name="Percent 2 4" xfId="4848"/>
    <cellStyle name="Percent 2 4 2" xfId="4849"/>
    <cellStyle name="Percent 2 4 2 2" xfId="4850"/>
    <cellStyle name="Percent 2 4 2 2 2" xfId="4851"/>
    <cellStyle name="Percent 2 4 2 2 2 2" xfId="4852"/>
    <cellStyle name="Percent 2 4 2 2 3" xfId="4853"/>
    <cellStyle name="Percent 2 4 2 3" xfId="4854"/>
    <cellStyle name="Percent 2 4 2 3 2" xfId="4855"/>
    <cellStyle name="Percent 2 4 2 3 2 2" xfId="4856"/>
    <cellStyle name="Percent 2 4 2 3 3" xfId="4857"/>
    <cellStyle name="Percent 2 4 2 4" xfId="4858"/>
    <cellStyle name="Percent 2 4 2 4 2" xfId="4859"/>
    <cellStyle name="Percent 2 4 2 4 2 2" xfId="4860"/>
    <cellStyle name="Percent 2 4 2 4 3" xfId="4861"/>
    <cellStyle name="Percent 2 4 2 5" xfId="4862"/>
    <cellStyle name="Percent 2 4 2 5 2" xfId="4863"/>
    <cellStyle name="Percent 2 4 2 6" xfId="4864"/>
    <cellStyle name="Percent 2 4 3" xfId="4865"/>
    <cellStyle name="Percent 2 4 4" xfId="4866"/>
    <cellStyle name="Percent 2 4 4 2" xfId="4867"/>
    <cellStyle name="Percent 2 4 4 2 2" xfId="4868"/>
    <cellStyle name="Percent 2 4 4 3" xfId="4869"/>
    <cellStyle name="Percent 2 4 5" xfId="4870"/>
    <cellStyle name="Percent 2 4 5 2" xfId="4871"/>
    <cellStyle name="Percent 2 4 5 2 2" xfId="4872"/>
    <cellStyle name="Percent 2 4 5 3" xfId="4873"/>
    <cellStyle name="Percent 2 5" xfId="4874"/>
    <cellStyle name="Percent 2 5 2" xfId="4875"/>
    <cellStyle name="Percent 2 5 2 2" xfId="4876"/>
    <cellStyle name="Percent 2 5 2 2 2" xfId="4877"/>
    <cellStyle name="Percent 2 5 2 3" xfId="4878"/>
    <cellStyle name="Percent 2 5 3" xfId="4879"/>
    <cellStyle name="Percent 2 5 3 2" xfId="4880"/>
    <cellStyle name="Percent 2 5 3 2 2" xfId="4881"/>
    <cellStyle name="Percent 2 5 3 3" xfId="4882"/>
    <cellStyle name="Percent 2 5 4" xfId="4883"/>
    <cellStyle name="Percent 2 6" xfId="4884"/>
    <cellStyle name="Percent 2 6 2" xfId="4885"/>
    <cellStyle name="Percent 2 6 2 2" xfId="4886"/>
    <cellStyle name="Percent 2 6 3" xfId="4887"/>
    <cellStyle name="Percent 2 7" xfId="4888"/>
    <cellStyle name="Percent 2 7 2" xfId="4889"/>
    <cellStyle name="Percent 2 8" xfId="4890"/>
    <cellStyle name="Percent 20" xfId="4891"/>
    <cellStyle name="Percent 20 2" xfId="4892"/>
    <cellStyle name="Percent 20 3" xfId="4893"/>
    <cellStyle name="Percent 21" xfId="4894"/>
    <cellStyle name="Percent 21 2" xfId="4895"/>
    <cellStyle name="Percent 21 3" xfId="4896"/>
    <cellStyle name="Percent 22" xfId="4897"/>
    <cellStyle name="Percent 22 2" xfId="4898"/>
    <cellStyle name="Percent 22 3" xfId="4899"/>
    <cellStyle name="Percent 23" xfId="4900"/>
    <cellStyle name="Percent 23 2" xfId="4901"/>
    <cellStyle name="Percent 23 3" xfId="4902"/>
    <cellStyle name="Percent 24" xfId="4903"/>
    <cellStyle name="Percent 24 2" xfId="4904"/>
    <cellStyle name="Percent 24 2 2" xfId="4905"/>
    <cellStyle name="Percent 24 3" xfId="4906"/>
    <cellStyle name="Percent 25" xfId="4907"/>
    <cellStyle name="Percent 25 2" xfId="4908"/>
    <cellStyle name="Percent 26" xfId="4909"/>
    <cellStyle name="Percent 27" xfId="4910"/>
    <cellStyle name="Percent 28" xfId="5175"/>
    <cellStyle name="Percent 3" xfId="4911"/>
    <cellStyle name="Percent 3 2" xfId="4912"/>
    <cellStyle name="Percent 3 2 2" xfId="4913"/>
    <cellStyle name="Percent 3 3" xfId="4914"/>
    <cellStyle name="Percent 4" xfId="4915"/>
    <cellStyle name="Percent 4 2" xfId="4916"/>
    <cellStyle name="Percent 4 3" xfId="4917"/>
    <cellStyle name="Percent 4 3 2" xfId="4918"/>
    <cellStyle name="Percent 4 3 3" xfId="4919"/>
    <cellStyle name="Percent 5" xfId="4920"/>
    <cellStyle name="Percent 5 2" xfId="4921"/>
    <cellStyle name="Percent 5 3" xfId="4922"/>
    <cellStyle name="Percent 5 3 2" xfId="4923"/>
    <cellStyle name="Percent 5 3 3" xfId="4924"/>
    <cellStyle name="Percent 6" xfId="4925"/>
    <cellStyle name="Percent 6 2" xfId="4926"/>
    <cellStyle name="Percent 6 3" xfId="4927"/>
    <cellStyle name="Percent 6 3 2" xfId="4928"/>
    <cellStyle name="Percent 6 3 3" xfId="4929"/>
    <cellStyle name="Percent 7" xfId="4930"/>
    <cellStyle name="Percent 7 2" xfId="4931"/>
    <cellStyle name="Percent 7 2 2" xfId="4932"/>
    <cellStyle name="Percent 8" xfId="4933"/>
    <cellStyle name="Percent 8 2" xfId="4934"/>
    <cellStyle name="Percent 8 2 2" xfId="4935"/>
    <cellStyle name="Percent 9" xfId="4936"/>
    <cellStyle name="Percent 9 2" xfId="4937"/>
    <cellStyle name="Percent 9 2 2" xfId="4938"/>
    <cellStyle name="Percent 9 3" xfId="4939"/>
    <cellStyle name="Percent Change" xfId="4940"/>
    <cellStyle name="Percent Hard" xfId="4941"/>
    <cellStyle name="Percent0" xfId="4942"/>
    <cellStyle name="Percent-00%" xfId="4943"/>
    <cellStyle name="Percent1" xfId="4944"/>
    <cellStyle name="Percent1Blue" xfId="4945"/>
    <cellStyle name="Percent2" xfId="4946"/>
    <cellStyle name="Percent2Blue" xfId="4947"/>
    <cellStyle name="Percent3" xfId="4948"/>
    <cellStyle name="Percentage" xfId="4949"/>
    <cellStyle name="PercentSmall" xfId="4950"/>
    <cellStyle name="PercentSmall1" xfId="4951"/>
    <cellStyle name="Perlong" xfId="4952"/>
    <cellStyle name="PrePop Currency (0)" xfId="4953"/>
    <cellStyle name="PrePop Currency (2)" xfId="4954"/>
    <cellStyle name="PrePop Units (0)" xfId="4955"/>
    <cellStyle name="PrePop Units (1)" xfId="4956"/>
    <cellStyle name="PrePop Units (2)" xfId="4957"/>
    <cellStyle name="Presentation" xfId="4958"/>
    <cellStyle name="Price" xfId="4959"/>
    <cellStyle name="Price - Decimal" xfId="4960"/>
    <cellStyle name="Price_CI - 07.03.2011" xfId="4961"/>
    <cellStyle name="PriceUn" xfId="4962"/>
    <cellStyle name="Private" xfId="4963"/>
    <cellStyle name="Private1" xfId="4964"/>
    <cellStyle name="PROFORMA" xfId="4965"/>
    <cellStyle name="PSChar" xfId="4966"/>
    <cellStyle name="PSDate" xfId="4967"/>
    <cellStyle name="PSDec" xfId="4968"/>
    <cellStyle name="PSHeading" xfId="4969"/>
    <cellStyle name="PSInt" xfId="4970"/>
    <cellStyle name="PSSpacer" xfId="4971"/>
    <cellStyle name="q" xfId="4972"/>
    <cellStyle name="q_DCF-Valuation Support" xfId="4973"/>
    <cellStyle name="q_ICOS-INC" xfId="4974"/>
    <cellStyle name="q_ICOS-INC (2)" xfId="4975"/>
    <cellStyle name="q_Merger Model16.xls Chart 1" xfId="4976"/>
    <cellStyle name="q_Merger Model34b" xfId="4977"/>
    <cellStyle name="q_Merger Model34b_CI - 07.03.2011" xfId="4978"/>
    <cellStyle name="q_Merger Model34b_Crown Melbourne CAPEX Schedule - April 11" xfId="4979"/>
    <cellStyle name="q_Merger Model34b_Crown Melbourne CAPEX Schedule - March 11" xfId="4980"/>
    <cellStyle name="QEPS-h" xfId="4981"/>
    <cellStyle name="QEPS-H1" xfId="4982"/>
    <cellStyle name="r" xfId="4983"/>
    <cellStyle name="r_Accretion " xfId="4984"/>
    <cellStyle name="r_CIVCO Recap Model  09.30.04" xfId="4985"/>
    <cellStyle name="r_CIVCO Recap Model  10.11.04" xfId="4986"/>
    <cellStyle name="r_CIVCO Recap Model  10.11.041" xfId="4987"/>
    <cellStyle name="r_CIVCO Recap Model  10.7.04" xfId="4988"/>
    <cellStyle name="r_ttm 3" xfId="4989"/>
    <cellStyle name="Rajay" xfId="4990"/>
    <cellStyle name="range" xfId="4991"/>
    <cellStyle name="Ratio" xfId="4992"/>
    <cellStyle name="Read" xfId="4993"/>
    <cellStyle name="regstoresfromspecstores" xfId="4994"/>
    <cellStyle name="Reuters Cells" xfId="4995"/>
    <cellStyle name="RevList" xfId="4996"/>
    <cellStyle name="Right" xfId="4997"/>
    <cellStyle name="ScotchRule" xfId="4998"/>
    <cellStyle name="SDate" xfId="4999"/>
    <cellStyle name="Secondary Currency" xfId="5000"/>
    <cellStyle name="Secondary Heading" xfId="5001"/>
    <cellStyle name="Secondary Heading %" xfId="5002"/>
    <cellStyle name="Secondary Number" xfId="5003"/>
    <cellStyle name="Secondary Number %" xfId="5004"/>
    <cellStyle name="Secondary Number_B4" xfId="5005"/>
    <cellStyle name="Secondary Percentage" xfId="5006"/>
    <cellStyle name="Section Number" xfId="5007"/>
    <cellStyle name="SGComma" xfId="5008"/>
    <cellStyle name="SGDollar" xfId="5009"/>
    <cellStyle name="SGMultiple" xfId="5010"/>
    <cellStyle name="SGNoSymbol" xfId="5011"/>
    <cellStyle name="SGPercent" xfId="5012"/>
    <cellStyle name="Shaded" xfId="5013"/>
    <cellStyle name="ShadedCells_Database" xfId="5014"/>
    <cellStyle name="SHADEDSTORES" xfId="5015"/>
    <cellStyle name="Shares" xfId="5016"/>
    <cellStyle name="Shell" xfId="5017"/>
    <cellStyle name="ShortDate" xfId="5018"/>
    <cellStyle name="ShOut" xfId="5019"/>
    <cellStyle name="Single Accounting" xfId="5020"/>
    <cellStyle name="SingleLineAcctgn" xfId="5021"/>
    <cellStyle name="SingleLinePercent" xfId="5022"/>
    <cellStyle name="Small font" xfId="5023"/>
    <cellStyle name="SN" xfId="5024"/>
    <cellStyle name="specstores" xfId="5025"/>
    <cellStyle name="Standaard_Map2" xfId="5026"/>
    <cellStyle name="Standard" xfId="5027"/>
    <cellStyle name="std" xfId="5028"/>
    <cellStyle name="Std%_0" xfId="5029"/>
    <cellStyle name="Std_%" xfId="5030"/>
    <cellStyle name="Strange" xfId="5031"/>
    <cellStyle name="Style 1" xfId="5032"/>
    <cellStyle name="Style 2" xfId="5033"/>
    <cellStyle name="Style 22" xfId="5034"/>
    <cellStyle name="Style 23" xfId="5035"/>
    <cellStyle name="Style 24" xfId="5036"/>
    <cellStyle name="Style 25" xfId="5037"/>
    <cellStyle name="Style 26" xfId="5038"/>
    <cellStyle name="Style 27" xfId="5039"/>
    <cellStyle name="Style 28" xfId="5040"/>
    <cellStyle name="Style 29" xfId="5041"/>
    <cellStyle name="Style 3" xfId="5042"/>
    <cellStyle name="Style 30" xfId="5043"/>
    <cellStyle name="Style 31" xfId="5044"/>
    <cellStyle name="Style 32" xfId="5045"/>
    <cellStyle name="Style 33" xfId="5046"/>
    <cellStyle name="Style 34" xfId="5047"/>
    <cellStyle name="Style 35" xfId="5048"/>
    <cellStyle name="Style 36" xfId="5049"/>
    <cellStyle name="Style 37" xfId="5050"/>
    <cellStyle name="Style 4" xfId="5051"/>
    <cellStyle name="Style 5" xfId="5052"/>
    <cellStyle name="Style 6" xfId="5053"/>
    <cellStyle name="Style 7" xfId="5054"/>
    <cellStyle name="Style 8" xfId="5055"/>
    <cellStyle name="Style 9" xfId="5056"/>
    <cellStyle name="Style D green" xfId="5057"/>
    <cellStyle name="Style E" xfId="5058"/>
    <cellStyle name="Style H" xfId="5059"/>
    <cellStyle name="style1" xfId="5060"/>
    <cellStyle name="Sub total" xfId="5061"/>
    <cellStyle name="Sub totals" xfId="5062"/>
    <cellStyle name="Subhead" xfId="5063"/>
    <cellStyle name="Subtitle" xfId="5064"/>
    <cellStyle name="Subtotal" xfId="5065"/>
    <cellStyle name="Sub-total" xfId="5066"/>
    <cellStyle name="Subtotal_MAXF historical financials" xfId="5067"/>
    <cellStyle name="Summary" xfId="5068"/>
    <cellStyle name="supplementary info" xfId="5069"/>
    <cellStyle name="t" xfId="5070"/>
    <cellStyle name="t_bank_csc_and merger plan4" xfId="5071"/>
    <cellStyle name="t_Meadowsv3" xfId="5072"/>
    <cellStyle name="t_sel_fin_data" xfId="5073"/>
    <cellStyle name="t_stand_alone_dcf" xfId="5074"/>
    <cellStyle name="Table Col Head" xfId="5075"/>
    <cellStyle name="Table end" xfId="5076"/>
    <cellStyle name="Table Head" xfId="5077"/>
    <cellStyle name="Table Head Aligned" xfId="5078"/>
    <cellStyle name="Table Head Blue" xfId="5079"/>
    <cellStyle name="Table Head Green" xfId="5080"/>
    <cellStyle name="Table head_GS research model" xfId="5081"/>
    <cellStyle name="Table Sub Head" xfId="5082"/>
    <cellStyle name="table text bold" xfId="5083"/>
    <cellStyle name="table text bold green" xfId="5084"/>
    <cellStyle name="table text light" xfId="5085"/>
    <cellStyle name="Table Title" xfId="5086"/>
    <cellStyle name="Table Units" xfId="5087"/>
    <cellStyle name="TableBase" xfId="5088"/>
    <cellStyle name="TableHead" xfId="5089"/>
    <cellStyle name="tcn" xfId="5090"/>
    <cellStyle name="Text" xfId="5091"/>
    <cellStyle name="Text 8" xfId="5092"/>
    <cellStyle name="Text Indent A" xfId="5093"/>
    <cellStyle name="Text Indent B" xfId="5094"/>
    <cellStyle name="Text Indent C" xfId="5095"/>
    <cellStyle name="Text Wrap" xfId="5096"/>
    <cellStyle name="Thousands" xfId="5097"/>
    <cellStyle name="Tickmark" xfId="5098"/>
    <cellStyle name="Time" xfId="5099"/>
    <cellStyle name="Times 10" xfId="5100"/>
    <cellStyle name="Times 12" xfId="5101"/>
    <cellStyle name="Title - bold dutch8" xfId="5102"/>
    <cellStyle name="Title - Style1" xfId="5103"/>
    <cellStyle name="Title - Underline" xfId="5104"/>
    <cellStyle name="Title [Helv]" xfId="5105"/>
    <cellStyle name="Title [Palat]" xfId="5106"/>
    <cellStyle name="Title 2" xfId="5107"/>
    <cellStyle name="Title 3" xfId="5108"/>
    <cellStyle name="Title 4" xfId="5109"/>
    <cellStyle name="Title 5" xfId="5110"/>
    <cellStyle name="title1" xfId="5111"/>
    <cellStyle name="Title10" xfId="5112"/>
    <cellStyle name="Title2" xfId="5113"/>
    <cellStyle name="Title8" xfId="5114"/>
    <cellStyle name="Title8Left" xfId="5115"/>
    <cellStyle name="TitleCenter" xfId="5116"/>
    <cellStyle name="TitleLeft" xfId="5117"/>
    <cellStyle name="Titles - Other" xfId="5118"/>
    <cellStyle name="tn" xfId="5119"/>
    <cellStyle name="topline" xfId="5120"/>
    <cellStyle name="Total 2" xfId="5121"/>
    <cellStyle name="Total 3" xfId="5122"/>
    <cellStyle name="Total 4" xfId="5123"/>
    <cellStyle name="Total 4 2" xfId="5124"/>
    <cellStyle name="Totals" xfId="5125"/>
    <cellStyle name="TransVal" xfId="5126"/>
    <cellStyle name="Tusental (0)_pldt" xfId="5127"/>
    <cellStyle name="Tusental_pldt" xfId="5128"/>
    <cellStyle name="Type1" xfId="5129"/>
    <cellStyle name="Type2" xfId="5130"/>
    <cellStyle name="ubordinated Debt" xfId="5131"/>
    <cellStyle name="underline" xfId="5132"/>
    <cellStyle name="Underline - small" xfId="5133"/>
    <cellStyle name="Underline -normal" xfId="5134"/>
    <cellStyle name="UNLocked" xfId="5135"/>
    <cellStyle name="Unprot" xfId="5136"/>
    <cellStyle name="Unprot$" xfId="5137"/>
    <cellStyle name="Unprotect" xfId="5138"/>
    <cellStyle name="unwrap" xfId="5139"/>
    <cellStyle name="Upper Line" xfId="5140"/>
    <cellStyle name="Valuta (0)_pldt" xfId="5141"/>
    <cellStyle name="Valuta_pldt" xfId="5142"/>
    <cellStyle name="Warning Text 2" xfId="5143"/>
    <cellStyle name="Warning Text 3" xfId="5144"/>
    <cellStyle name="Warning Text 4" xfId="5145"/>
    <cellStyle name="weekly" xfId="5146"/>
    <cellStyle name="WhitePattern" xfId="5147"/>
    <cellStyle name="WhitePattern1" xfId="5148"/>
    <cellStyle name="WhiteText" xfId="5149"/>
    <cellStyle name="Word_Formula" xfId="5150"/>
    <cellStyle name="wrap" xfId="5151"/>
    <cellStyle name="x" xfId="5152"/>
    <cellStyle name="X - None" xfId="5153"/>
    <cellStyle name="x [1]" xfId="5154"/>
    <cellStyle name="x Text - 10 (Normal)" xfId="5155"/>
    <cellStyle name="x Text - 18 B" xfId="5156"/>
    <cellStyle name="X_08 Altar Model" xfId="5157"/>
    <cellStyle name="x_Micron Model v39_lc_final bid 4-16-04" xfId="5158"/>
    <cellStyle name="xstyle" xfId="5159"/>
    <cellStyle name="Year" xfId="5160"/>
    <cellStyle name="Year, Actual" xfId="5161"/>
    <cellStyle name="Year, Expected" xfId="5162"/>
    <cellStyle name="Years" xfId="5163"/>
    <cellStyle name="Yen" xfId="5164"/>
    <cellStyle name="YR_MTH" xfId="5165"/>
    <cellStyle name="z All - Normal" xfId="5166"/>
    <cellStyle name="z Normal Format" xfId="5167"/>
    <cellStyle name="z Text - Border/Pattern" xfId="5168"/>
    <cellStyle name="ZeroCheck" xfId="5169"/>
    <cellStyle name="عملة [0]" xfId="5170"/>
    <cellStyle name="فاصلة [0]" xfId="5171"/>
    <cellStyle name="標準_Budget00-01xls" xfId="5172"/>
  </cellStyles>
  <dxfs count="10">
    <dxf>
      <numFmt numFmtId="336" formatCode="&quot;$&quot;#,##0.0;[Red]\-&quot;$&quot;#,##0.0"/>
    </dxf>
    <dxf>
      <numFmt numFmtId="165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_);_(* \(#,##0.00\);_(* &quot;-&quot;??_);_(@_)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5" formatCode="_-* #,##0_-;\-* #,##0_-;_-* &quot;-&quot;??_-;_-@_-"/>
    </dxf>
    <dxf>
      <numFmt numFmtId="33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5" formatCode="_-* #,##0_-;\-* #,##0_-;_-* &quot;-&quot;??_-;_-@_-"/>
    </dxf>
    <dxf>
      <numFmt numFmtId="335" formatCode="_-* #,##0_-;\-* #,##0_-;_-* &quot;-&quot;??_-;_-@_-"/>
    </dxf>
    <dxf>
      <numFmt numFmtId="336" formatCode="&quot;$&quot;#,##0.0;[Red]\-&quot;$&quot;#,##0.0"/>
    </dxf>
    <dxf>
      <numFmt numFmtId="165" formatCode="&quot;$&quot;#,##0.00_);[Red]\(&quot;$&quot;#,##0.00\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149225</xdr:colOff>
      <xdr:row>4</xdr:row>
      <xdr:rowOff>47625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81915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ORECAST\MONTHLY\BHR%20Reporting\02-00%20Forecast\FORECAST\MONTHLY\FRCANY98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FINANCE\FinCtrl\International%20Trade%20Package\Outputs\YTD\0501%20-%20International%20Trade%20Statistics%20-%20YT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INO\F&amp;BFINA\JOURNALS\Fy03_04\0310_P4Oct03\Hotel%20Ops\Master%20Journal%20Hot%20Op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Ctrl\Analyst%20Special%20Projects\Rolling%20Forecast\Estimates\FY2011\201102\Day%201%20Estimate\Estimate%20Feb11%20Day1%20w%20FYforecast%20Upd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INO\Finrepts\P8Feb\VIP\DEPTS\4000104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nm\LOCALS~1\Temp\C.Lotus.Notes.Data\~314986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FINANCE\FinCtrl\International%20Trade%20Package\RN%20-%20International%20Trade%20Statistics%20-%20MT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Documents%20and%20Settings\Ishak\Local%20Settings\Temporary%20Internet%20Files\Content.IE5\SDY3GLQZ\DAILYREV-2005-08-31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Documents%20and%20Settings\adrian\My%20Documents\Revenue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BUDGET\2003\Instructions%20to%20Depts\Fiscal%20Calend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e\Corp%20Finance\Cashflow\Monthly\F08\P9%20Mar08\Cashflow%20Forecast%20Ma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COMMON\Marketing\FY06_07%20Budget%20-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BUDGET\2006\Crown%20Template\Burswood%20Budget%20Template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BUDGET\2006\Crown%20Template\VIPBud05%20Forecast%20Rec%20to%20Mar%20V2%20(RT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Business%20Plan\2007\Budget%20Worksheets\Labour%205%20week%20AL%20imp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FINANCE\FinCtrl\Analyst\6C\____Reports\EOM%20Reporting\EOM%20(Fiscal-Calendar%20Yr%20Budge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s-filestore-01\groups\COMMON\PeopleSoft\Training%20Guide%20-%20GST%20in%20General%20Ledger\BLANK%20UPLOAD%20TEMPLATE%2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temp\groups\FINANCE\FinCtrl\Analyst\6C\____Reports\Global%20Templates\Global%20Reports\Sept04\Global_Template%20Sept04(v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t_Link_Ytd"/>
      <sheetName val="Accounts"/>
    </sheetNames>
    <sheetDataSet>
      <sheetData sheetId="0" refreshError="1">
        <row r="6">
          <cell r="D6" t="str">
            <v>JAN</v>
          </cell>
          <cell r="E6" t="str">
            <v>FEB</v>
          </cell>
          <cell r="F6" t="str">
            <v>MAR</v>
          </cell>
          <cell r="G6" t="str">
            <v>APR</v>
          </cell>
          <cell r="H6" t="str">
            <v>MAY</v>
          </cell>
          <cell r="I6" t="str">
            <v>JUN</v>
          </cell>
          <cell r="J6" t="str">
            <v>JUL</v>
          </cell>
          <cell r="K6" t="str">
            <v>AUG</v>
          </cell>
          <cell r="L6" t="str">
            <v>SEP</v>
          </cell>
          <cell r="M6" t="str">
            <v>OCT</v>
          </cell>
          <cell r="N6" t="str">
            <v>NOV</v>
          </cell>
          <cell r="O6" t="str">
            <v>DEC</v>
          </cell>
        </row>
        <row r="8">
          <cell r="D8">
            <v>0.77300000000000002</v>
          </cell>
          <cell r="E8">
            <v>0.79800000000000004</v>
          </cell>
          <cell r="F8">
            <v>0.84</v>
          </cell>
          <cell r="G8">
            <v>0.73699999999999999</v>
          </cell>
          <cell r="H8">
            <v>0.81100000000000005</v>
          </cell>
          <cell r="I8">
            <v>0.83200000000000007</v>
          </cell>
          <cell r="J8">
            <v>0.872</v>
          </cell>
          <cell r="K8">
            <v>0.80300000000000005</v>
          </cell>
          <cell r="L8">
            <v>0.82100000000000006</v>
          </cell>
          <cell r="M8">
            <v>0.86699999999999999</v>
          </cell>
          <cell r="N8">
            <v>0.80700000000000005</v>
          </cell>
          <cell r="O8">
            <v>0.68100000000000005</v>
          </cell>
        </row>
        <row r="9">
          <cell r="D9">
            <v>0.74299999999999999</v>
          </cell>
          <cell r="E9">
            <v>0.76400000000000001</v>
          </cell>
          <cell r="F9">
            <v>0.72799999999999998</v>
          </cell>
          <cell r="G9">
            <v>0.752</v>
          </cell>
          <cell r="H9">
            <v>0.79300000000000004</v>
          </cell>
          <cell r="I9">
            <v>0.80900000000000005</v>
          </cell>
          <cell r="J9">
            <v>0.74199999999999999</v>
          </cell>
          <cell r="K9">
            <v>0.80100000000000005</v>
          </cell>
          <cell r="L9">
            <v>0.85299999999999998</v>
          </cell>
          <cell r="M9">
            <v>0.84199999999999997</v>
          </cell>
          <cell r="N9">
            <v>0.79300000000000004</v>
          </cell>
          <cell r="O9">
            <v>0.69</v>
          </cell>
        </row>
        <row r="10">
          <cell r="D10">
            <v>0.72099999999999997</v>
          </cell>
          <cell r="E10">
            <v>0.78500000000000003</v>
          </cell>
          <cell r="F10">
            <v>0.75800000000000001</v>
          </cell>
          <cell r="G10">
            <v>0.76700000000000002</v>
          </cell>
          <cell r="H10">
            <v>0.78400000000000003</v>
          </cell>
          <cell r="I10">
            <v>0.78600000000000003</v>
          </cell>
          <cell r="J10">
            <v>0.85199999999999998</v>
          </cell>
          <cell r="K10">
            <v>0.85499999999999998</v>
          </cell>
          <cell r="L10">
            <v>0.84399999999999997</v>
          </cell>
          <cell r="M10">
            <v>0.83799999999999997</v>
          </cell>
          <cell r="N10">
            <v>0.77700000000000002</v>
          </cell>
          <cell r="O10">
            <v>0.58799999999999997</v>
          </cell>
        </row>
        <row r="59">
          <cell r="D59">
            <v>181.1</v>
          </cell>
          <cell r="E59">
            <v>185.26</v>
          </cell>
          <cell r="F59">
            <v>189.31</v>
          </cell>
          <cell r="G59">
            <v>188.71</v>
          </cell>
          <cell r="H59">
            <v>195.6</v>
          </cell>
          <cell r="I59">
            <v>193.54</v>
          </cell>
          <cell r="J59">
            <v>191.15</v>
          </cell>
          <cell r="K59">
            <v>192.94</v>
          </cell>
          <cell r="L59">
            <v>207.45</v>
          </cell>
          <cell r="M59">
            <v>209.69</v>
          </cell>
          <cell r="N59">
            <v>190.97</v>
          </cell>
          <cell r="O59">
            <v>185.15</v>
          </cell>
        </row>
        <row r="60">
          <cell r="D60">
            <v>198.92</v>
          </cell>
          <cell r="E60">
            <v>178.47</v>
          </cell>
          <cell r="F60">
            <v>187.08</v>
          </cell>
          <cell r="G60">
            <v>182.89</v>
          </cell>
          <cell r="H60">
            <v>192.35</v>
          </cell>
          <cell r="I60">
            <v>206.29</v>
          </cell>
          <cell r="J60">
            <v>188.05</v>
          </cell>
          <cell r="K60">
            <v>183.89</v>
          </cell>
          <cell r="L60">
            <v>222.64</v>
          </cell>
          <cell r="M60">
            <v>231.82</v>
          </cell>
          <cell r="N60">
            <v>205.95</v>
          </cell>
          <cell r="O60">
            <v>196.77</v>
          </cell>
        </row>
        <row r="61">
          <cell r="D61">
            <v>161.66</v>
          </cell>
          <cell r="E61">
            <v>181.01</v>
          </cell>
          <cell r="F61">
            <v>184.5</v>
          </cell>
          <cell r="G61">
            <v>174.41</v>
          </cell>
          <cell r="H61">
            <v>187.29</v>
          </cell>
          <cell r="I61">
            <v>179.79</v>
          </cell>
          <cell r="J61">
            <v>182.16</v>
          </cell>
          <cell r="K61">
            <v>181.22</v>
          </cell>
          <cell r="L61">
            <v>200.79</v>
          </cell>
          <cell r="M61">
            <v>209.43</v>
          </cell>
          <cell r="N61">
            <v>183</v>
          </cell>
          <cell r="O61">
            <v>176.72</v>
          </cell>
        </row>
        <row r="111">
          <cell r="D111">
            <v>1696522</v>
          </cell>
          <cell r="E111">
            <v>1617710</v>
          </cell>
          <cell r="F111">
            <v>1926585</v>
          </cell>
          <cell r="G111">
            <v>1632117</v>
          </cell>
          <cell r="H111">
            <v>1922903</v>
          </cell>
          <cell r="I111">
            <v>1887941</v>
          </cell>
          <cell r="J111">
            <v>2019697</v>
          </cell>
          <cell r="K111">
            <v>1879015</v>
          </cell>
          <cell r="L111">
            <v>1997118</v>
          </cell>
          <cell r="M111">
            <v>2204305</v>
          </cell>
          <cell r="N111">
            <v>1806935</v>
          </cell>
          <cell r="O111">
            <v>1529329</v>
          </cell>
        </row>
        <row r="112">
          <cell r="D112">
            <v>1792474</v>
          </cell>
          <cell r="E112">
            <v>1492192</v>
          </cell>
          <cell r="F112">
            <v>1332038</v>
          </cell>
          <cell r="G112">
            <v>1935183</v>
          </cell>
          <cell r="H112">
            <v>1849268</v>
          </cell>
          <cell r="I112">
            <v>1957308</v>
          </cell>
          <cell r="J112">
            <v>1691154</v>
          </cell>
          <cell r="K112">
            <v>1785375</v>
          </cell>
          <cell r="L112">
            <v>2226405</v>
          </cell>
          <cell r="M112">
            <v>2365981</v>
          </cell>
          <cell r="N112">
            <v>1916797</v>
          </cell>
          <cell r="O112">
            <v>1644615</v>
          </cell>
        </row>
        <row r="113">
          <cell r="D113">
            <v>1397902</v>
          </cell>
          <cell r="E113">
            <v>1253731</v>
          </cell>
          <cell r="F113">
            <v>1512040</v>
          </cell>
          <cell r="G113">
            <v>1337360</v>
          </cell>
          <cell r="H113">
            <v>1697095</v>
          </cell>
          <cell r="I113">
            <v>1650441</v>
          </cell>
          <cell r="J113">
            <v>1553003</v>
          </cell>
          <cell r="K113">
            <v>1717353</v>
          </cell>
          <cell r="L113">
            <v>1811264</v>
          </cell>
          <cell r="M113">
            <v>2192882</v>
          </cell>
          <cell r="N113">
            <v>1561456</v>
          </cell>
          <cell r="O113">
            <v>1221552</v>
          </cell>
        </row>
        <row r="161">
          <cell r="D161">
            <v>2583168</v>
          </cell>
          <cell r="E161">
            <v>2541811</v>
          </cell>
          <cell r="F161">
            <v>2934868</v>
          </cell>
          <cell r="G161">
            <v>2567717</v>
          </cell>
          <cell r="H161">
            <v>3076629</v>
          </cell>
          <cell r="I161">
            <v>2988135</v>
          </cell>
          <cell r="J161">
            <v>2999960</v>
          </cell>
          <cell r="K161">
            <v>2833721</v>
          </cell>
          <cell r="L161">
            <v>3131568</v>
          </cell>
          <cell r="M161">
            <v>3478591</v>
          </cell>
          <cell r="N161">
            <v>2968203</v>
          </cell>
          <cell r="O161">
            <v>2826144</v>
          </cell>
        </row>
        <row r="162">
          <cell r="D162">
            <v>2892565</v>
          </cell>
          <cell r="E162">
            <v>2480158</v>
          </cell>
          <cell r="F162">
            <v>2317516</v>
          </cell>
          <cell r="G162">
            <v>3265022</v>
          </cell>
          <cell r="H162">
            <v>3222301</v>
          </cell>
          <cell r="I162">
            <v>2968666</v>
          </cell>
          <cell r="J162">
            <v>2488705</v>
          </cell>
          <cell r="K162">
            <v>2772674</v>
          </cell>
          <cell r="L162">
            <v>3371467</v>
          </cell>
          <cell r="M162">
            <v>3707845</v>
          </cell>
          <cell r="N162">
            <v>3225036</v>
          </cell>
          <cell r="O162">
            <v>3244328</v>
          </cell>
        </row>
        <row r="163">
          <cell r="D163">
            <v>2312129</v>
          </cell>
          <cell r="E163">
            <v>2565865</v>
          </cell>
          <cell r="F163">
            <v>2685910</v>
          </cell>
          <cell r="G163">
            <v>2479828</v>
          </cell>
          <cell r="H163">
            <v>2797067</v>
          </cell>
          <cell r="I163">
            <v>2597972</v>
          </cell>
          <cell r="J163">
            <v>2877203</v>
          </cell>
          <cell r="K163">
            <v>2846536</v>
          </cell>
          <cell r="L163">
            <v>3062910</v>
          </cell>
          <cell r="M163">
            <v>3242310</v>
          </cell>
          <cell r="N163">
            <v>2961827</v>
          </cell>
          <cell r="O163">
            <v>2822239</v>
          </cell>
        </row>
        <row r="212">
          <cell r="D212">
            <v>217243</v>
          </cell>
          <cell r="E212">
            <v>254757</v>
          </cell>
          <cell r="F212">
            <v>535761</v>
          </cell>
          <cell r="G212">
            <v>237104</v>
          </cell>
          <cell r="H212">
            <v>558364</v>
          </cell>
          <cell r="I212">
            <v>536104</v>
          </cell>
          <cell r="J212">
            <v>562025</v>
          </cell>
          <cell r="K212">
            <v>473807</v>
          </cell>
          <cell r="L212">
            <v>614106</v>
          </cell>
          <cell r="M212">
            <v>881708</v>
          </cell>
          <cell r="N212">
            <v>487180</v>
          </cell>
          <cell r="O212">
            <v>299213</v>
          </cell>
        </row>
        <row r="213">
          <cell r="D213">
            <v>630727</v>
          </cell>
          <cell r="E213">
            <v>296583</v>
          </cell>
          <cell r="F213">
            <v>868193</v>
          </cell>
          <cell r="G213">
            <v>767813</v>
          </cell>
          <cell r="H213">
            <v>773173</v>
          </cell>
          <cell r="I213">
            <v>756658</v>
          </cell>
          <cell r="J213">
            <v>532692</v>
          </cell>
          <cell r="K213">
            <v>522100</v>
          </cell>
          <cell r="L213">
            <v>829000</v>
          </cell>
          <cell r="M213">
            <v>1062000</v>
          </cell>
          <cell r="N213">
            <v>648000</v>
          </cell>
          <cell r="O213">
            <v>555000</v>
          </cell>
        </row>
        <row r="214">
          <cell r="D214">
            <v>87534</v>
          </cell>
          <cell r="E214">
            <v>429460</v>
          </cell>
          <cell r="F214">
            <v>383706</v>
          </cell>
          <cell r="G214">
            <v>285592</v>
          </cell>
          <cell r="H214">
            <v>496523</v>
          </cell>
          <cell r="I214">
            <v>541573</v>
          </cell>
          <cell r="J214">
            <v>512367</v>
          </cell>
          <cell r="K214">
            <v>559340</v>
          </cell>
          <cell r="L214">
            <v>664334</v>
          </cell>
          <cell r="M214">
            <v>808377</v>
          </cell>
          <cell r="N214">
            <v>701885</v>
          </cell>
          <cell r="O214">
            <v>768735</v>
          </cell>
        </row>
        <row r="263">
          <cell r="D263">
            <v>95441</v>
          </cell>
          <cell r="E263">
            <v>130929</v>
          </cell>
          <cell r="F263">
            <v>432314</v>
          </cell>
          <cell r="G263">
            <v>114380</v>
          </cell>
          <cell r="H263">
            <v>459761</v>
          </cell>
          <cell r="I263">
            <v>433813</v>
          </cell>
          <cell r="J263">
            <v>462273</v>
          </cell>
          <cell r="K263">
            <v>365974</v>
          </cell>
          <cell r="L263">
            <v>518348</v>
          </cell>
          <cell r="M263">
            <v>803225</v>
          </cell>
          <cell r="N263">
            <v>381700</v>
          </cell>
          <cell r="O263">
            <v>183043</v>
          </cell>
        </row>
        <row r="264">
          <cell r="D264">
            <v>506000</v>
          </cell>
          <cell r="E264">
            <v>164000</v>
          </cell>
          <cell r="F264">
            <v>986000</v>
          </cell>
          <cell r="G264">
            <v>572000</v>
          </cell>
          <cell r="H264">
            <v>693000</v>
          </cell>
          <cell r="I264">
            <v>710000</v>
          </cell>
          <cell r="J264">
            <v>279000</v>
          </cell>
          <cell r="K264">
            <v>387000</v>
          </cell>
          <cell r="L264">
            <v>710000</v>
          </cell>
          <cell r="M264">
            <v>959000</v>
          </cell>
          <cell r="N264">
            <v>519000</v>
          </cell>
          <cell r="O264">
            <v>423000</v>
          </cell>
        </row>
        <row r="265">
          <cell r="D265">
            <v>-17986</v>
          </cell>
          <cell r="E265">
            <v>336889</v>
          </cell>
          <cell r="F265">
            <v>296304</v>
          </cell>
          <cell r="G265">
            <v>194237</v>
          </cell>
          <cell r="H265">
            <v>411800</v>
          </cell>
          <cell r="I265">
            <v>454676</v>
          </cell>
          <cell r="J265">
            <v>436992</v>
          </cell>
          <cell r="K265">
            <v>477821</v>
          </cell>
          <cell r="L265">
            <v>592535</v>
          </cell>
          <cell r="M265">
            <v>748569</v>
          </cell>
          <cell r="N265">
            <v>655405</v>
          </cell>
          <cell r="O265">
            <v>682182</v>
          </cell>
        </row>
        <row r="313">
          <cell r="D313">
            <v>709274</v>
          </cell>
          <cell r="E313">
            <v>747577</v>
          </cell>
          <cell r="F313">
            <v>812987</v>
          </cell>
          <cell r="G313">
            <v>747433</v>
          </cell>
          <cell r="H313">
            <v>957440</v>
          </cell>
          <cell r="I313">
            <v>898097</v>
          </cell>
          <cell r="J313">
            <v>768623</v>
          </cell>
          <cell r="K313">
            <v>743932</v>
          </cell>
          <cell r="L313">
            <v>946472</v>
          </cell>
          <cell r="M313">
            <v>1071753</v>
          </cell>
          <cell r="N313">
            <v>971195</v>
          </cell>
          <cell r="O313">
            <v>1116442</v>
          </cell>
        </row>
        <row r="314">
          <cell r="D314">
            <v>870549</v>
          </cell>
          <cell r="E314">
            <v>794562</v>
          </cell>
          <cell r="F314">
            <v>807812</v>
          </cell>
          <cell r="G314">
            <v>1037826</v>
          </cell>
          <cell r="H314">
            <v>1157040</v>
          </cell>
          <cell r="I314">
            <v>809553</v>
          </cell>
          <cell r="J314">
            <v>580936</v>
          </cell>
          <cell r="K314">
            <v>760150</v>
          </cell>
          <cell r="L314">
            <v>935301</v>
          </cell>
          <cell r="M314">
            <v>1129312</v>
          </cell>
          <cell r="N314">
            <v>1115548</v>
          </cell>
          <cell r="O314">
            <v>1415589</v>
          </cell>
        </row>
        <row r="315">
          <cell r="D315">
            <v>711887</v>
          </cell>
          <cell r="E315">
            <v>822906</v>
          </cell>
          <cell r="F315">
            <v>772848</v>
          </cell>
          <cell r="G315">
            <v>722437</v>
          </cell>
          <cell r="H315">
            <v>819455</v>
          </cell>
          <cell r="I315">
            <v>733622</v>
          </cell>
          <cell r="J315">
            <v>781478</v>
          </cell>
          <cell r="K315">
            <v>771971</v>
          </cell>
          <cell r="L315">
            <v>859524</v>
          </cell>
          <cell r="M315">
            <v>894259</v>
          </cell>
          <cell r="N315">
            <v>1053459</v>
          </cell>
          <cell r="O315">
            <v>1265575</v>
          </cell>
        </row>
        <row r="365">
          <cell r="D365">
            <v>1377269</v>
          </cell>
          <cell r="E365">
            <v>1300490</v>
          </cell>
          <cell r="F365">
            <v>1346773</v>
          </cell>
          <cell r="G365">
            <v>1328938</v>
          </cell>
          <cell r="H365">
            <v>1391622</v>
          </cell>
          <cell r="I365">
            <v>1351683</v>
          </cell>
          <cell r="J365">
            <v>1347255</v>
          </cell>
          <cell r="K365">
            <v>1294525</v>
          </cell>
          <cell r="L365">
            <v>1405382</v>
          </cell>
          <cell r="M365">
            <v>1412586</v>
          </cell>
          <cell r="N365">
            <v>1406438</v>
          </cell>
          <cell r="O365">
            <v>1446154</v>
          </cell>
        </row>
        <row r="366">
          <cell r="D366">
            <v>1386339</v>
          </cell>
          <cell r="E366">
            <v>1360857</v>
          </cell>
          <cell r="F366">
            <v>751939</v>
          </cell>
          <cell r="G366">
            <v>1557639</v>
          </cell>
          <cell r="H366">
            <v>1449153</v>
          </cell>
          <cell r="I366">
            <v>1274589</v>
          </cell>
          <cell r="J366">
            <v>1218304</v>
          </cell>
          <cell r="K366">
            <v>1352654</v>
          </cell>
          <cell r="L366">
            <v>1447586</v>
          </cell>
          <cell r="M366">
            <v>1473173</v>
          </cell>
          <cell r="N366">
            <v>1475328</v>
          </cell>
          <cell r="O366">
            <v>1529395</v>
          </cell>
        </row>
        <row r="367">
          <cell r="D367">
            <v>1296242</v>
          </cell>
          <cell r="E367">
            <v>1274365</v>
          </cell>
          <cell r="F367">
            <v>1304350</v>
          </cell>
          <cell r="G367">
            <v>1196896</v>
          </cell>
          <cell r="H367">
            <v>1304021</v>
          </cell>
          <cell r="I367">
            <v>1124632</v>
          </cell>
          <cell r="J367">
            <v>1326726</v>
          </cell>
          <cell r="K367">
            <v>1273729</v>
          </cell>
          <cell r="L367">
            <v>1348000</v>
          </cell>
          <cell r="M367">
            <v>1351378</v>
          </cell>
          <cell r="N367">
            <v>1274307</v>
          </cell>
          <cell r="O367">
            <v>963726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e"/>
      <sheetName val="Headings"/>
      <sheetName val="Header Page"/>
      <sheetName val="Check Totals Schedule"/>
      <sheetName val="Jkt PRS Download"/>
      <sheetName val="Junket Details"/>
      <sheetName val="Junket Schedule"/>
      <sheetName val="Junket Chart Data"/>
      <sheetName val="Jkt TO By Country"/>
      <sheetName val="Jkt Win By Country"/>
      <sheetName val="Jkt TO By Operator"/>
      <sheetName val="Jkt Win By Operator"/>
      <sheetName val="PP PRS Visit Download"/>
      <sheetName val="PP PRS Download By Patron"/>
      <sheetName val="PP PRS Download Patron Number"/>
      <sheetName val="PP PRS Download By Country"/>
      <sheetName val="Prem Plyr Schedule by Country"/>
      <sheetName val="Major Prem Plyr Schedule"/>
      <sheetName val="Prem Plyr Chart Data"/>
      <sheetName val="Prem Plyr TO By Country"/>
      <sheetName val="Prem Plyr Win By Country"/>
      <sheetName val="Priv Plyr Country of Origin"/>
      <sheetName val="Priv Plyr PRS Download"/>
      <sheetName val="Priv Plyr Schedule"/>
      <sheetName val="Priv Plyr Chart Data"/>
      <sheetName val="Priv Plyr TO By Country"/>
      <sheetName val="Priv Plyr Win By Country"/>
      <sheetName val="Intl Players Summary Schedule"/>
      <sheetName val="Total Intl TO Chart Data"/>
      <sheetName val="Total Intl TO"/>
      <sheetName val="Budget - Re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D6">
            <v>9023774</v>
          </cell>
          <cell r="E6" t="str">
            <v>Yee</v>
          </cell>
          <cell r="F6" t="str">
            <v>Wa Kion (George)</v>
          </cell>
          <cell r="G6">
            <v>2200000</v>
          </cell>
          <cell r="H6">
            <v>-76318</v>
          </cell>
          <cell r="N6">
            <v>9129731</v>
          </cell>
          <cell r="O6" t="str">
            <v>Phua</v>
          </cell>
          <cell r="P6" t="str">
            <v>Wei Seng</v>
          </cell>
          <cell r="Q6">
            <v>80501000</v>
          </cell>
          <cell r="R6">
            <v>772069</v>
          </cell>
        </row>
        <row r="7">
          <cell r="D7">
            <v>9020870</v>
          </cell>
          <cell r="E7" t="str">
            <v>Ang</v>
          </cell>
          <cell r="F7" t="str">
            <v>Lian Ping</v>
          </cell>
          <cell r="G7">
            <v>37618000</v>
          </cell>
          <cell r="H7">
            <v>-375091</v>
          </cell>
          <cell r="N7">
            <v>9023774</v>
          </cell>
          <cell r="O7" t="str">
            <v>Yee</v>
          </cell>
          <cell r="P7" t="str">
            <v>Wa Kion (George)</v>
          </cell>
          <cell r="Q7">
            <v>5463050</v>
          </cell>
          <cell r="R7">
            <v>-229119</v>
          </cell>
        </row>
        <row r="8">
          <cell r="D8">
            <v>9029783</v>
          </cell>
          <cell r="E8" t="str">
            <v>Sujadi</v>
          </cell>
          <cell r="F8" t="str">
            <v>Adenan</v>
          </cell>
          <cell r="G8">
            <v>351706000</v>
          </cell>
          <cell r="H8">
            <v>-11202006</v>
          </cell>
          <cell r="N8">
            <v>9020870</v>
          </cell>
          <cell r="O8" t="str">
            <v>Ang</v>
          </cell>
          <cell r="P8" t="str">
            <v>Lian Ping</v>
          </cell>
          <cell r="Q8">
            <v>35910000</v>
          </cell>
          <cell r="R8">
            <v>-1115218</v>
          </cell>
        </row>
        <row r="9">
          <cell r="D9">
            <v>9029723</v>
          </cell>
          <cell r="E9" t="str">
            <v>Sumasto</v>
          </cell>
          <cell r="F9" t="str">
            <v>Ady</v>
          </cell>
          <cell r="G9">
            <v>32740000</v>
          </cell>
          <cell r="H9">
            <v>-1220419</v>
          </cell>
          <cell r="N9">
            <v>9143817</v>
          </cell>
          <cell r="O9" t="str">
            <v>Sim</v>
          </cell>
          <cell r="P9" t="str">
            <v>Choo Thiam (Indonesia)</v>
          </cell>
          <cell r="Q9">
            <v>59250000</v>
          </cell>
          <cell r="R9">
            <v>-3952120</v>
          </cell>
        </row>
        <row r="10">
          <cell r="D10">
            <v>9038375</v>
          </cell>
          <cell r="E10" t="str">
            <v>Lim</v>
          </cell>
          <cell r="F10" t="str">
            <v>Tean Wooi (Ronnie)</v>
          </cell>
          <cell r="G10">
            <v>40338150</v>
          </cell>
          <cell r="H10">
            <v>-634563</v>
          </cell>
          <cell r="N10">
            <v>9029783</v>
          </cell>
          <cell r="O10" t="str">
            <v>Sujadi</v>
          </cell>
          <cell r="P10" t="str">
            <v>Adenan</v>
          </cell>
          <cell r="Q10">
            <v>387118000</v>
          </cell>
          <cell r="R10">
            <v>-8414315</v>
          </cell>
        </row>
        <row r="11">
          <cell r="D11">
            <v>9036061</v>
          </cell>
          <cell r="E11" t="str">
            <v>Tan</v>
          </cell>
          <cell r="F11" t="str">
            <v>Hock Chai Chico</v>
          </cell>
          <cell r="G11">
            <v>33173600</v>
          </cell>
          <cell r="H11">
            <v>-1221090</v>
          </cell>
          <cell r="N11">
            <v>9029723</v>
          </cell>
          <cell r="O11" t="str">
            <v>Sumasto</v>
          </cell>
          <cell r="P11" t="str">
            <v>Ady</v>
          </cell>
          <cell r="Q11">
            <v>75560000</v>
          </cell>
          <cell r="R11">
            <v>-3464258</v>
          </cell>
        </row>
        <row r="12">
          <cell r="D12">
            <v>9024827</v>
          </cell>
          <cell r="E12" t="str">
            <v>Chang</v>
          </cell>
          <cell r="F12" t="str">
            <v>Cheow Siang</v>
          </cell>
          <cell r="G12">
            <v>22498000</v>
          </cell>
          <cell r="H12">
            <v>-924620</v>
          </cell>
          <cell r="N12">
            <v>9038375</v>
          </cell>
          <cell r="O12" t="str">
            <v>Lim</v>
          </cell>
          <cell r="P12" t="str">
            <v>Tean Wooi (Ronnie)</v>
          </cell>
          <cell r="Q12">
            <v>19614600</v>
          </cell>
          <cell r="R12">
            <v>38691</v>
          </cell>
        </row>
        <row r="13">
          <cell r="D13">
            <v>9031785</v>
          </cell>
          <cell r="E13" t="str">
            <v>Lim</v>
          </cell>
          <cell r="F13" t="str">
            <v>Moh Kuy Doris</v>
          </cell>
          <cell r="G13">
            <v>33434400</v>
          </cell>
          <cell r="H13">
            <v>-191235</v>
          </cell>
          <cell r="N13">
            <v>9036061</v>
          </cell>
          <cell r="O13" t="str">
            <v>Tan</v>
          </cell>
          <cell r="P13" t="str">
            <v>Hock Chai Chico</v>
          </cell>
          <cell r="Q13">
            <v>10304000</v>
          </cell>
          <cell r="R13">
            <v>554523</v>
          </cell>
        </row>
        <row r="14">
          <cell r="D14">
            <v>9034569</v>
          </cell>
          <cell r="E14" t="str">
            <v>Neo</v>
          </cell>
          <cell r="F14" t="str">
            <v>Soon Lee</v>
          </cell>
          <cell r="G14">
            <v>126278200</v>
          </cell>
          <cell r="H14">
            <v>-1281816</v>
          </cell>
          <cell r="N14">
            <v>9024827</v>
          </cell>
          <cell r="O14" t="str">
            <v>Chang</v>
          </cell>
          <cell r="P14" t="str">
            <v>Cheow Siang</v>
          </cell>
          <cell r="Q14">
            <v>6666000</v>
          </cell>
          <cell r="R14">
            <v>-69577</v>
          </cell>
        </row>
        <row r="15">
          <cell r="D15">
            <v>9031346</v>
          </cell>
          <cell r="E15" t="str">
            <v>Ng</v>
          </cell>
          <cell r="F15" t="str">
            <v>Tjui Tjie</v>
          </cell>
          <cell r="G15">
            <v>110297400</v>
          </cell>
          <cell r="H15">
            <v>-3048135</v>
          </cell>
          <cell r="N15">
            <v>9031785</v>
          </cell>
          <cell r="O15" t="str">
            <v>Lim</v>
          </cell>
          <cell r="P15" t="str">
            <v>Moh Kuy Doris</v>
          </cell>
          <cell r="Q15">
            <v>66632600</v>
          </cell>
          <cell r="R15">
            <v>-1143364</v>
          </cell>
        </row>
        <row r="16">
          <cell r="D16">
            <v>9084217</v>
          </cell>
          <cell r="E16" t="str">
            <v>Phuah</v>
          </cell>
          <cell r="F16" t="str">
            <v>Hock Guan</v>
          </cell>
          <cell r="G16">
            <v>20217600</v>
          </cell>
          <cell r="H16">
            <v>16990</v>
          </cell>
          <cell r="N16">
            <v>9034569</v>
          </cell>
          <cell r="O16" t="str">
            <v>Neo</v>
          </cell>
          <cell r="P16" t="str">
            <v>Soon Lee</v>
          </cell>
          <cell r="Q16">
            <v>145697200</v>
          </cell>
          <cell r="R16">
            <v>1918626</v>
          </cell>
        </row>
        <row r="17">
          <cell r="D17">
            <v>9040351</v>
          </cell>
          <cell r="E17" t="str">
            <v>Puah</v>
          </cell>
          <cell r="F17" t="str">
            <v>Siew Choo</v>
          </cell>
          <cell r="G17">
            <v>49244800</v>
          </cell>
          <cell r="H17">
            <v>685986</v>
          </cell>
          <cell r="N17">
            <v>9141103</v>
          </cell>
          <cell r="O17" t="str">
            <v>Ng</v>
          </cell>
          <cell r="P17" t="str">
            <v>Chuan Heng</v>
          </cell>
          <cell r="Q17">
            <v>19708200</v>
          </cell>
          <cell r="R17">
            <v>-1325588</v>
          </cell>
        </row>
        <row r="18">
          <cell r="D18">
            <v>9023288</v>
          </cell>
          <cell r="E18" t="str">
            <v>Achariyahiranchai</v>
          </cell>
          <cell r="F18" t="str">
            <v>Songchai</v>
          </cell>
          <cell r="G18">
            <v>280982000</v>
          </cell>
          <cell r="H18">
            <v>-6785519</v>
          </cell>
          <cell r="N18">
            <v>9031346</v>
          </cell>
          <cell r="O18" t="str">
            <v>Ng</v>
          </cell>
          <cell r="P18" t="str">
            <v>Tjui Tjie</v>
          </cell>
          <cell r="Q18">
            <v>55182200</v>
          </cell>
          <cell r="R18">
            <v>-1191942</v>
          </cell>
        </row>
        <row r="19">
          <cell r="D19">
            <v>9080701</v>
          </cell>
          <cell r="E19" t="str">
            <v>Cengliu</v>
          </cell>
          <cell r="F19" t="str">
            <v>Danai</v>
          </cell>
          <cell r="G19">
            <v>3614000</v>
          </cell>
          <cell r="H19">
            <v>-420965</v>
          </cell>
          <cell r="N19">
            <v>9084217</v>
          </cell>
          <cell r="O19" t="str">
            <v>Phuah</v>
          </cell>
          <cell r="P19" t="str">
            <v>Hock Guan</v>
          </cell>
          <cell r="Q19">
            <v>94093600</v>
          </cell>
          <cell r="R19">
            <v>-663613</v>
          </cell>
        </row>
        <row r="20">
          <cell r="D20">
            <v>9023626</v>
          </cell>
          <cell r="E20" t="str">
            <v>Saguansethakul</v>
          </cell>
          <cell r="F20" t="str">
            <v>Supoch</v>
          </cell>
          <cell r="G20">
            <v>2535200</v>
          </cell>
          <cell r="H20">
            <v>-91633</v>
          </cell>
          <cell r="N20">
            <v>9040351</v>
          </cell>
          <cell r="O20" t="str">
            <v>Puah</v>
          </cell>
          <cell r="P20" t="str">
            <v>Siew Choo</v>
          </cell>
          <cell r="Q20">
            <v>64091600</v>
          </cell>
          <cell r="R20">
            <v>170598</v>
          </cell>
        </row>
        <row r="21">
          <cell r="D21">
            <v>9032431</v>
          </cell>
          <cell r="E21" t="str">
            <v>Sermsuwan</v>
          </cell>
          <cell r="F21" t="str">
            <v>Pornsuk</v>
          </cell>
          <cell r="G21">
            <v>5788800</v>
          </cell>
          <cell r="H21">
            <v>-312270</v>
          </cell>
          <cell r="N21">
            <v>9085135</v>
          </cell>
          <cell r="O21" t="str">
            <v>Tjhan</v>
          </cell>
          <cell r="P21" t="str">
            <v>Dana Henky Tantra</v>
          </cell>
          <cell r="Q21">
            <v>37290000</v>
          </cell>
          <cell r="R21">
            <v>-2907385</v>
          </cell>
        </row>
        <row r="22">
          <cell r="N22">
            <v>9023288</v>
          </cell>
          <cell r="O22" t="str">
            <v>Achariyahiranchai</v>
          </cell>
          <cell r="P22" t="str">
            <v>Songchai</v>
          </cell>
          <cell r="Q22">
            <v>1111650000</v>
          </cell>
          <cell r="R22">
            <v>-4249553</v>
          </cell>
        </row>
        <row r="23">
          <cell r="N23">
            <v>9071321</v>
          </cell>
          <cell r="O23" t="str">
            <v>Boonbandansuk</v>
          </cell>
          <cell r="P23" t="str">
            <v>Pornchai</v>
          </cell>
          <cell r="Q23">
            <v>43957000</v>
          </cell>
          <cell r="R23">
            <v>-2145594</v>
          </cell>
        </row>
        <row r="24">
          <cell r="N24">
            <v>9110241</v>
          </cell>
          <cell r="O24" t="str">
            <v>Owens</v>
          </cell>
          <cell r="P24" t="str">
            <v>Nareerat</v>
          </cell>
          <cell r="Q24">
            <v>25718000</v>
          </cell>
          <cell r="R24">
            <v>-557135</v>
          </cell>
        </row>
        <row r="25">
          <cell r="N25">
            <v>9032431</v>
          </cell>
          <cell r="O25" t="str">
            <v>Sermsuwan</v>
          </cell>
          <cell r="P25" t="str">
            <v>Pornsuk</v>
          </cell>
          <cell r="Q25">
            <v>6832000</v>
          </cell>
          <cell r="R25">
            <v>-9795</v>
          </cell>
        </row>
        <row r="107">
          <cell r="E107" t="str">
            <v>Total ========&gt;&gt;&gt;</v>
          </cell>
          <cell r="G107">
            <v>1152666150</v>
          </cell>
          <cell r="H107">
            <v>-27082704</v>
          </cell>
          <cell r="O107" t="str">
            <v>Total ========&gt;&gt;&gt;</v>
          </cell>
          <cell r="Q107">
            <v>2351239050</v>
          </cell>
          <cell r="R107">
            <v>-27984069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>
            <v>9011263</v>
          </cell>
          <cell r="B4">
            <v>2</v>
          </cell>
          <cell r="E4">
            <v>9012100</v>
          </cell>
          <cell r="F4">
            <v>1</v>
          </cell>
        </row>
        <row r="5">
          <cell r="A5">
            <v>9013542</v>
          </cell>
          <cell r="B5">
            <v>6</v>
          </cell>
          <cell r="E5">
            <v>9013542</v>
          </cell>
          <cell r="F5">
            <v>3</v>
          </cell>
        </row>
        <row r="6">
          <cell r="A6">
            <v>9015034</v>
          </cell>
          <cell r="B6">
            <v>1</v>
          </cell>
          <cell r="E6">
            <v>9015034</v>
          </cell>
          <cell r="F6">
            <v>1</v>
          </cell>
        </row>
        <row r="7">
          <cell r="A7">
            <v>9017058</v>
          </cell>
          <cell r="B7">
            <v>6</v>
          </cell>
          <cell r="E7">
            <v>9018736</v>
          </cell>
          <cell r="F7">
            <v>1</v>
          </cell>
        </row>
        <row r="8">
          <cell r="A8">
            <v>9018556</v>
          </cell>
          <cell r="B8">
            <v>2</v>
          </cell>
          <cell r="E8">
            <v>9019113</v>
          </cell>
          <cell r="F8">
            <v>3</v>
          </cell>
        </row>
        <row r="9">
          <cell r="A9">
            <v>9019113</v>
          </cell>
          <cell r="B9">
            <v>3</v>
          </cell>
          <cell r="E9">
            <v>9019117</v>
          </cell>
          <cell r="F9">
            <v>1</v>
          </cell>
        </row>
        <row r="10">
          <cell r="A10">
            <v>9020215</v>
          </cell>
          <cell r="B10">
            <v>4</v>
          </cell>
          <cell r="E10">
            <v>9020215</v>
          </cell>
          <cell r="F10">
            <v>4</v>
          </cell>
        </row>
        <row r="11">
          <cell r="A11">
            <v>9020414</v>
          </cell>
          <cell r="B11">
            <v>1</v>
          </cell>
          <cell r="E11">
            <v>9020414</v>
          </cell>
          <cell r="F11">
            <v>2</v>
          </cell>
        </row>
        <row r="12">
          <cell r="A12">
            <v>9020859</v>
          </cell>
          <cell r="B12">
            <v>7</v>
          </cell>
          <cell r="E12">
            <v>9020670</v>
          </cell>
          <cell r="F12">
            <v>1</v>
          </cell>
        </row>
        <row r="13">
          <cell r="A13">
            <v>9020994</v>
          </cell>
          <cell r="B13">
            <v>1</v>
          </cell>
          <cell r="E13">
            <v>9020767</v>
          </cell>
          <cell r="F13">
            <v>2</v>
          </cell>
        </row>
        <row r="14">
          <cell r="A14">
            <v>9022362</v>
          </cell>
          <cell r="B14">
            <v>3</v>
          </cell>
          <cell r="E14">
            <v>9020859</v>
          </cell>
          <cell r="F14">
            <v>5</v>
          </cell>
        </row>
        <row r="15">
          <cell r="A15">
            <v>9022576</v>
          </cell>
          <cell r="B15">
            <v>1</v>
          </cell>
          <cell r="E15">
            <v>9020994</v>
          </cell>
          <cell r="F15">
            <v>1</v>
          </cell>
        </row>
        <row r="16">
          <cell r="A16">
            <v>9022680</v>
          </cell>
          <cell r="B16">
            <v>1</v>
          </cell>
          <cell r="E16">
            <v>9022164</v>
          </cell>
          <cell r="F16">
            <v>1</v>
          </cell>
        </row>
        <row r="17">
          <cell r="A17">
            <v>9022946</v>
          </cell>
          <cell r="B17">
            <v>1</v>
          </cell>
          <cell r="E17">
            <v>9022576</v>
          </cell>
          <cell r="F17">
            <v>1</v>
          </cell>
        </row>
        <row r="18">
          <cell r="A18">
            <v>9023118</v>
          </cell>
          <cell r="B18">
            <v>2</v>
          </cell>
          <cell r="E18">
            <v>9022600</v>
          </cell>
          <cell r="F18">
            <v>10</v>
          </cell>
        </row>
        <row r="19">
          <cell r="A19">
            <v>9023125</v>
          </cell>
          <cell r="B19">
            <v>1</v>
          </cell>
          <cell r="E19">
            <v>9023015</v>
          </cell>
          <cell r="F19">
            <v>1</v>
          </cell>
        </row>
        <row r="20">
          <cell r="A20">
            <v>9023527</v>
          </cell>
          <cell r="B20">
            <v>2</v>
          </cell>
          <cell r="E20">
            <v>9023118</v>
          </cell>
          <cell r="F20">
            <v>1</v>
          </cell>
        </row>
        <row r="21">
          <cell r="A21">
            <v>9023846</v>
          </cell>
          <cell r="B21">
            <v>3</v>
          </cell>
          <cell r="E21">
            <v>9023356</v>
          </cell>
          <cell r="F21">
            <v>4</v>
          </cell>
        </row>
        <row r="22">
          <cell r="A22">
            <v>9023913</v>
          </cell>
          <cell r="B22">
            <v>1</v>
          </cell>
          <cell r="E22">
            <v>9023527</v>
          </cell>
          <cell r="F22">
            <v>2</v>
          </cell>
        </row>
        <row r="23">
          <cell r="A23">
            <v>9024012</v>
          </cell>
          <cell r="B23">
            <v>1</v>
          </cell>
          <cell r="E23">
            <v>9023846</v>
          </cell>
          <cell r="F23">
            <v>4</v>
          </cell>
        </row>
        <row r="24">
          <cell r="A24">
            <v>9024051</v>
          </cell>
          <cell r="B24">
            <v>1</v>
          </cell>
          <cell r="E24">
            <v>9024101</v>
          </cell>
          <cell r="F24">
            <v>1</v>
          </cell>
        </row>
        <row r="25">
          <cell r="A25">
            <v>9024062</v>
          </cell>
          <cell r="B25">
            <v>5</v>
          </cell>
          <cell r="E25">
            <v>9024103</v>
          </cell>
          <cell r="F25">
            <v>1</v>
          </cell>
        </row>
        <row r="26">
          <cell r="A26">
            <v>9024073</v>
          </cell>
          <cell r="B26">
            <v>1</v>
          </cell>
          <cell r="E26">
            <v>9024104</v>
          </cell>
          <cell r="F26">
            <v>1</v>
          </cell>
        </row>
        <row r="27">
          <cell r="A27">
            <v>9024149</v>
          </cell>
          <cell r="B27">
            <v>1</v>
          </cell>
          <cell r="E27">
            <v>9024285</v>
          </cell>
          <cell r="F27">
            <v>1</v>
          </cell>
        </row>
        <row r="28">
          <cell r="A28">
            <v>9024155</v>
          </cell>
          <cell r="B28">
            <v>1</v>
          </cell>
          <cell r="E28">
            <v>9024382</v>
          </cell>
          <cell r="F28">
            <v>3</v>
          </cell>
        </row>
        <row r="29">
          <cell r="A29">
            <v>9024285</v>
          </cell>
          <cell r="B29">
            <v>2</v>
          </cell>
          <cell r="E29">
            <v>9024563</v>
          </cell>
          <cell r="F29">
            <v>1</v>
          </cell>
        </row>
        <row r="30">
          <cell r="A30">
            <v>9024309</v>
          </cell>
          <cell r="B30">
            <v>1</v>
          </cell>
          <cell r="E30">
            <v>9024712</v>
          </cell>
          <cell r="F30">
            <v>1</v>
          </cell>
        </row>
        <row r="31">
          <cell r="A31">
            <v>9024563</v>
          </cell>
          <cell r="B31">
            <v>1</v>
          </cell>
          <cell r="E31">
            <v>9024912</v>
          </cell>
          <cell r="F31">
            <v>1</v>
          </cell>
        </row>
        <row r="32">
          <cell r="A32">
            <v>9024579</v>
          </cell>
          <cell r="B32">
            <v>1</v>
          </cell>
          <cell r="E32">
            <v>9024922</v>
          </cell>
          <cell r="F32">
            <v>1</v>
          </cell>
        </row>
        <row r="33">
          <cell r="A33">
            <v>9024712</v>
          </cell>
          <cell r="B33">
            <v>1</v>
          </cell>
          <cell r="E33">
            <v>9025053</v>
          </cell>
          <cell r="F33">
            <v>1</v>
          </cell>
        </row>
        <row r="34">
          <cell r="A34">
            <v>9024819</v>
          </cell>
          <cell r="B34">
            <v>1</v>
          </cell>
          <cell r="E34">
            <v>9025416</v>
          </cell>
          <cell r="F34">
            <v>2</v>
          </cell>
        </row>
        <row r="35">
          <cell r="A35">
            <v>9024869</v>
          </cell>
          <cell r="B35">
            <v>1</v>
          </cell>
          <cell r="E35">
            <v>9025431</v>
          </cell>
          <cell r="F35">
            <v>4</v>
          </cell>
        </row>
        <row r="36">
          <cell r="A36">
            <v>9024912</v>
          </cell>
          <cell r="B36">
            <v>1</v>
          </cell>
          <cell r="E36">
            <v>9025656</v>
          </cell>
          <cell r="F36">
            <v>3</v>
          </cell>
        </row>
        <row r="37">
          <cell r="A37">
            <v>9024922</v>
          </cell>
          <cell r="B37">
            <v>1</v>
          </cell>
          <cell r="E37">
            <v>9025659</v>
          </cell>
          <cell r="F37">
            <v>6</v>
          </cell>
        </row>
        <row r="38">
          <cell r="A38">
            <v>9025053</v>
          </cell>
          <cell r="B38">
            <v>1</v>
          </cell>
          <cell r="E38">
            <v>9025686</v>
          </cell>
          <cell r="F38">
            <v>1</v>
          </cell>
        </row>
        <row r="39">
          <cell r="A39">
            <v>9025323</v>
          </cell>
          <cell r="B39">
            <v>1</v>
          </cell>
          <cell r="E39">
            <v>9026254</v>
          </cell>
          <cell r="F39">
            <v>2</v>
          </cell>
        </row>
        <row r="40">
          <cell r="A40">
            <v>9025340</v>
          </cell>
          <cell r="B40">
            <v>3</v>
          </cell>
          <cell r="E40">
            <v>9026293</v>
          </cell>
          <cell r="F40">
            <v>1</v>
          </cell>
        </row>
        <row r="41">
          <cell r="A41">
            <v>9025389</v>
          </cell>
          <cell r="B41">
            <v>1</v>
          </cell>
          <cell r="E41">
            <v>9026294</v>
          </cell>
          <cell r="F41">
            <v>2</v>
          </cell>
        </row>
        <row r="42">
          <cell r="A42">
            <v>9025416</v>
          </cell>
          <cell r="B42">
            <v>3</v>
          </cell>
          <cell r="E42">
            <v>9026317</v>
          </cell>
          <cell r="F42">
            <v>2</v>
          </cell>
        </row>
        <row r="43">
          <cell r="A43">
            <v>9025431</v>
          </cell>
          <cell r="B43">
            <v>5</v>
          </cell>
          <cell r="E43">
            <v>9026396</v>
          </cell>
          <cell r="F43">
            <v>1</v>
          </cell>
        </row>
        <row r="44">
          <cell r="A44">
            <v>9025511</v>
          </cell>
          <cell r="B44">
            <v>1</v>
          </cell>
          <cell r="E44">
            <v>9026571</v>
          </cell>
          <cell r="F44">
            <v>1</v>
          </cell>
        </row>
        <row r="45">
          <cell r="A45">
            <v>9025610</v>
          </cell>
          <cell r="B45">
            <v>1</v>
          </cell>
          <cell r="E45">
            <v>9026673</v>
          </cell>
          <cell r="F45">
            <v>1</v>
          </cell>
        </row>
        <row r="46">
          <cell r="A46">
            <v>9025651</v>
          </cell>
          <cell r="B46">
            <v>1</v>
          </cell>
          <cell r="E46">
            <v>9026921</v>
          </cell>
          <cell r="F46">
            <v>1</v>
          </cell>
        </row>
        <row r="47">
          <cell r="A47">
            <v>9025659</v>
          </cell>
          <cell r="B47">
            <v>8</v>
          </cell>
          <cell r="E47">
            <v>9027171</v>
          </cell>
          <cell r="F47">
            <v>6</v>
          </cell>
        </row>
        <row r="48">
          <cell r="A48">
            <v>9025686</v>
          </cell>
          <cell r="B48">
            <v>1</v>
          </cell>
          <cell r="E48">
            <v>9027353</v>
          </cell>
          <cell r="F48">
            <v>1</v>
          </cell>
        </row>
        <row r="49">
          <cell r="A49">
            <v>9026089</v>
          </cell>
          <cell r="B49">
            <v>1</v>
          </cell>
          <cell r="E49">
            <v>9027446</v>
          </cell>
          <cell r="F49">
            <v>1</v>
          </cell>
        </row>
        <row r="50">
          <cell r="A50">
            <v>9026090</v>
          </cell>
          <cell r="B50">
            <v>2</v>
          </cell>
          <cell r="E50">
            <v>9027906</v>
          </cell>
          <cell r="F50">
            <v>1</v>
          </cell>
        </row>
        <row r="51">
          <cell r="A51">
            <v>9026094</v>
          </cell>
          <cell r="B51">
            <v>1</v>
          </cell>
          <cell r="E51">
            <v>9028182</v>
          </cell>
          <cell r="F51">
            <v>6</v>
          </cell>
        </row>
        <row r="52">
          <cell r="A52">
            <v>9026254</v>
          </cell>
          <cell r="B52">
            <v>2</v>
          </cell>
          <cell r="E52">
            <v>9028435</v>
          </cell>
          <cell r="F52">
            <v>1</v>
          </cell>
        </row>
        <row r="53">
          <cell r="A53">
            <v>9026294</v>
          </cell>
          <cell r="B53">
            <v>2</v>
          </cell>
          <cell r="E53">
            <v>9028441</v>
          </cell>
          <cell r="F53">
            <v>2</v>
          </cell>
        </row>
        <row r="54">
          <cell r="A54">
            <v>9026317</v>
          </cell>
          <cell r="B54">
            <v>2</v>
          </cell>
          <cell r="E54">
            <v>9028530</v>
          </cell>
          <cell r="F54">
            <v>1</v>
          </cell>
        </row>
        <row r="55">
          <cell r="A55">
            <v>9026349</v>
          </cell>
          <cell r="B55">
            <v>4</v>
          </cell>
          <cell r="E55">
            <v>9028717</v>
          </cell>
          <cell r="F55">
            <v>1</v>
          </cell>
        </row>
        <row r="56">
          <cell r="A56">
            <v>9026396</v>
          </cell>
          <cell r="B56">
            <v>1</v>
          </cell>
          <cell r="E56">
            <v>9028729</v>
          </cell>
          <cell r="F56">
            <v>1</v>
          </cell>
        </row>
        <row r="57">
          <cell r="A57">
            <v>9026458</v>
          </cell>
          <cell r="B57">
            <v>1</v>
          </cell>
          <cell r="E57">
            <v>9028918</v>
          </cell>
          <cell r="F57">
            <v>1</v>
          </cell>
        </row>
        <row r="58">
          <cell r="A58">
            <v>9026571</v>
          </cell>
          <cell r="B58">
            <v>1</v>
          </cell>
          <cell r="E58">
            <v>9029026</v>
          </cell>
          <cell r="F58">
            <v>1</v>
          </cell>
        </row>
        <row r="59">
          <cell r="A59">
            <v>9026652</v>
          </cell>
          <cell r="B59">
            <v>2</v>
          </cell>
          <cell r="E59">
            <v>9029186</v>
          </cell>
          <cell r="F59">
            <v>1</v>
          </cell>
        </row>
        <row r="60">
          <cell r="A60">
            <v>9026885</v>
          </cell>
          <cell r="B60">
            <v>3</v>
          </cell>
          <cell r="E60">
            <v>9029203</v>
          </cell>
          <cell r="F60">
            <v>1</v>
          </cell>
        </row>
        <row r="61">
          <cell r="A61">
            <v>9026959</v>
          </cell>
          <cell r="B61">
            <v>2</v>
          </cell>
          <cell r="E61">
            <v>9029599</v>
          </cell>
          <cell r="F61">
            <v>1</v>
          </cell>
        </row>
        <row r="62">
          <cell r="A62">
            <v>9027018</v>
          </cell>
          <cell r="B62">
            <v>1</v>
          </cell>
          <cell r="E62">
            <v>9029810</v>
          </cell>
          <cell r="F62">
            <v>1</v>
          </cell>
        </row>
        <row r="63">
          <cell r="A63">
            <v>9027098</v>
          </cell>
          <cell r="B63">
            <v>1</v>
          </cell>
          <cell r="E63">
            <v>9030538</v>
          </cell>
          <cell r="F63">
            <v>2</v>
          </cell>
        </row>
        <row r="64">
          <cell r="A64">
            <v>9027171</v>
          </cell>
          <cell r="B64">
            <v>6</v>
          </cell>
          <cell r="E64">
            <v>9030759</v>
          </cell>
          <cell r="F64">
            <v>1</v>
          </cell>
        </row>
        <row r="65">
          <cell r="A65">
            <v>9027256</v>
          </cell>
          <cell r="B65">
            <v>1</v>
          </cell>
          <cell r="E65">
            <v>9030866</v>
          </cell>
          <cell r="F65">
            <v>1</v>
          </cell>
        </row>
        <row r="66">
          <cell r="A66">
            <v>9027289</v>
          </cell>
          <cell r="B66">
            <v>4</v>
          </cell>
          <cell r="E66">
            <v>9030969</v>
          </cell>
          <cell r="F66">
            <v>3</v>
          </cell>
        </row>
        <row r="67">
          <cell r="A67">
            <v>9027353</v>
          </cell>
          <cell r="B67">
            <v>2</v>
          </cell>
          <cell r="E67">
            <v>9031335</v>
          </cell>
          <cell r="F67">
            <v>1</v>
          </cell>
        </row>
        <row r="68">
          <cell r="A68">
            <v>9027446</v>
          </cell>
          <cell r="B68">
            <v>2</v>
          </cell>
          <cell r="E68">
            <v>9031646</v>
          </cell>
          <cell r="F68">
            <v>1</v>
          </cell>
        </row>
        <row r="69">
          <cell r="A69">
            <v>9027489</v>
          </cell>
          <cell r="B69">
            <v>1</v>
          </cell>
          <cell r="E69">
            <v>9031688</v>
          </cell>
          <cell r="F69">
            <v>3</v>
          </cell>
        </row>
        <row r="70">
          <cell r="A70">
            <v>9027753</v>
          </cell>
          <cell r="B70">
            <v>1</v>
          </cell>
          <cell r="E70">
            <v>9031780</v>
          </cell>
          <cell r="F70">
            <v>1</v>
          </cell>
        </row>
        <row r="71">
          <cell r="A71">
            <v>9027849</v>
          </cell>
          <cell r="B71">
            <v>1</v>
          </cell>
          <cell r="E71">
            <v>9031843</v>
          </cell>
          <cell r="F71">
            <v>6</v>
          </cell>
        </row>
        <row r="72">
          <cell r="A72">
            <v>9027904</v>
          </cell>
          <cell r="B72">
            <v>1</v>
          </cell>
          <cell r="E72">
            <v>9031851</v>
          </cell>
          <cell r="F72">
            <v>1</v>
          </cell>
        </row>
        <row r="73">
          <cell r="A73">
            <v>9028018</v>
          </cell>
          <cell r="B73">
            <v>1</v>
          </cell>
          <cell r="E73">
            <v>9031944</v>
          </cell>
          <cell r="F73">
            <v>1</v>
          </cell>
        </row>
        <row r="74">
          <cell r="A74">
            <v>9028104</v>
          </cell>
          <cell r="B74">
            <v>1</v>
          </cell>
          <cell r="E74">
            <v>9033048</v>
          </cell>
          <cell r="F74">
            <v>1</v>
          </cell>
        </row>
        <row r="75">
          <cell r="A75">
            <v>9028123</v>
          </cell>
          <cell r="B75">
            <v>1</v>
          </cell>
          <cell r="E75">
            <v>9033073</v>
          </cell>
          <cell r="F75">
            <v>1</v>
          </cell>
        </row>
        <row r="76">
          <cell r="A76">
            <v>9028220</v>
          </cell>
          <cell r="B76">
            <v>1</v>
          </cell>
          <cell r="E76">
            <v>9033324</v>
          </cell>
          <cell r="F76">
            <v>1</v>
          </cell>
        </row>
        <row r="77">
          <cell r="A77">
            <v>9028294</v>
          </cell>
          <cell r="B77">
            <v>3</v>
          </cell>
          <cell r="E77">
            <v>9033325</v>
          </cell>
          <cell r="F77">
            <v>2</v>
          </cell>
        </row>
        <row r="78">
          <cell r="A78">
            <v>9028341</v>
          </cell>
          <cell r="B78">
            <v>1</v>
          </cell>
          <cell r="E78">
            <v>9033326</v>
          </cell>
          <cell r="F78">
            <v>3</v>
          </cell>
        </row>
        <row r="79">
          <cell r="A79">
            <v>9028435</v>
          </cell>
          <cell r="B79">
            <v>2</v>
          </cell>
          <cell r="E79">
            <v>9033659</v>
          </cell>
          <cell r="F79">
            <v>1</v>
          </cell>
        </row>
        <row r="80">
          <cell r="A80">
            <v>9028441</v>
          </cell>
          <cell r="B80">
            <v>1</v>
          </cell>
          <cell r="E80">
            <v>9033707</v>
          </cell>
          <cell r="F80">
            <v>1</v>
          </cell>
        </row>
        <row r="81">
          <cell r="A81">
            <v>9028530</v>
          </cell>
          <cell r="B81">
            <v>1</v>
          </cell>
          <cell r="E81">
            <v>9033747</v>
          </cell>
          <cell r="F81">
            <v>2</v>
          </cell>
        </row>
        <row r="82">
          <cell r="A82">
            <v>9028637</v>
          </cell>
          <cell r="B82">
            <v>6</v>
          </cell>
          <cell r="E82">
            <v>9033897</v>
          </cell>
          <cell r="F82">
            <v>1</v>
          </cell>
        </row>
        <row r="83">
          <cell r="A83">
            <v>9028717</v>
          </cell>
          <cell r="B83">
            <v>2</v>
          </cell>
          <cell r="E83">
            <v>9034101</v>
          </cell>
          <cell r="F83">
            <v>14</v>
          </cell>
        </row>
        <row r="84">
          <cell r="A84">
            <v>9028759</v>
          </cell>
          <cell r="B84">
            <v>1</v>
          </cell>
          <cell r="E84">
            <v>9034211</v>
          </cell>
          <cell r="F84">
            <v>1</v>
          </cell>
        </row>
        <row r="85">
          <cell r="A85">
            <v>9028914</v>
          </cell>
          <cell r="B85">
            <v>1</v>
          </cell>
          <cell r="E85">
            <v>9034263</v>
          </cell>
          <cell r="F85">
            <v>1</v>
          </cell>
        </row>
        <row r="86">
          <cell r="A86">
            <v>9028918</v>
          </cell>
          <cell r="B86">
            <v>2</v>
          </cell>
          <cell r="E86">
            <v>9034331</v>
          </cell>
          <cell r="F86">
            <v>2</v>
          </cell>
        </row>
        <row r="87">
          <cell r="A87">
            <v>9028923</v>
          </cell>
          <cell r="B87">
            <v>1</v>
          </cell>
          <cell r="E87">
            <v>9034414</v>
          </cell>
          <cell r="F87">
            <v>1</v>
          </cell>
        </row>
        <row r="88">
          <cell r="A88">
            <v>9028931</v>
          </cell>
          <cell r="B88">
            <v>1</v>
          </cell>
          <cell r="E88">
            <v>9034572</v>
          </cell>
          <cell r="F88">
            <v>3</v>
          </cell>
        </row>
        <row r="89">
          <cell r="A89">
            <v>9028971</v>
          </cell>
          <cell r="B89">
            <v>1</v>
          </cell>
          <cell r="E89">
            <v>9034754</v>
          </cell>
          <cell r="F89">
            <v>1</v>
          </cell>
        </row>
        <row r="90">
          <cell r="A90">
            <v>9028980</v>
          </cell>
          <cell r="B90">
            <v>1</v>
          </cell>
          <cell r="E90">
            <v>9035074</v>
          </cell>
          <cell r="F90">
            <v>1</v>
          </cell>
        </row>
        <row r="91">
          <cell r="A91">
            <v>9028982</v>
          </cell>
          <cell r="B91">
            <v>1</v>
          </cell>
          <cell r="E91">
            <v>9035388</v>
          </cell>
          <cell r="F91">
            <v>1</v>
          </cell>
        </row>
        <row r="92">
          <cell r="A92">
            <v>9028983</v>
          </cell>
          <cell r="B92">
            <v>1</v>
          </cell>
          <cell r="E92">
            <v>9035538</v>
          </cell>
          <cell r="F92">
            <v>3</v>
          </cell>
        </row>
        <row r="93">
          <cell r="A93">
            <v>9028986</v>
          </cell>
          <cell r="B93">
            <v>2</v>
          </cell>
          <cell r="E93">
            <v>9035757</v>
          </cell>
          <cell r="F93">
            <v>1</v>
          </cell>
        </row>
        <row r="94">
          <cell r="A94">
            <v>9029026</v>
          </cell>
          <cell r="B94">
            <v>1</v>
          </cell>
          <cell r="E94">
            <v>9035870</v>
          </cell>
          <cell r="F94">
            <v>4</v>
          </cell>
        </row>
        <row r="95">
          <cell r="A95">
            <v>9029155</v>
          </cell>
          <cell r="B95">
            <v>3</v>
          </cell>
          <cell r="E95">
            <v>9035911</v>
          </cell>
          <cell r="F95">
            <v>1</v>
          </cell>
        </row>
        <row r="96">
          <cell r="A96">
            <v>9029186</v>
          </cell>
          <cell r="B96">
            <v>3</v>
          </cell>
          <cell r="E96">
            <v>9035989</v>
          </cell>
          <cell r="F96">
            <v>1</v>
          </cell>
        </row>
        <row r="97">
          <cell r="A97">
            <v>9029198</v>
          </cell>
          <cell r="B97">
            <v>1</v>
          </cell>
          <cell r="E97">
            <v>9036006</v>
          </cell>
          <cell r="F97">
            <v>1</v>
          </cell>
        </row>
        <row r="98">
          <cell r="A98">
            <v>9029229</v>
          </cell>
          <cell r="B98">
            <v>1</v>
          </cell>
          <cell r="E98">
            <v>9036008</v>
          </cell>
          <cell r="F98">
            <v>3</v>
          </cell>
        </row>
        <row r="99">
          <cell r="A99">
            <v>9029402</v>
          </cell>
          <cell r="B99">
            <v>2</v>
          </cell>
          <cell r="E99">
            <v>9036009</v>
          </cell>
          <cell r="F99">
            <v>3</v>
          </cell>
        </row>
        <row r="100">
          <cell r="A100">
            <v>9029427</v>
          </cell>
          <cell r="B100">
            <v>1</v>
          </cell>
          <cell r="E100">
            <v>9036011</v>
          </cell>
          <cell r="F100">
            <v>1</v>
          </cell>
        </row>
        <row r="101">
          <cell r="A101">
            <v>9029599</v>
          </cell>
          <cell r="B101">
            <v>1</v>
          </cell>
          <cell r="E101">
            <v>9036018</v>
          </cell>
          <cell r="F101">
            <v>1</v>
          </cell>
        </row>
        <row r="102">
          <cell r="A102">
            <v>9029600</v>
          </cell>
          <cell r="B102">
            <v>1</v>
          </cell>
          <cell r="E102">
            <v>9036107</v>
          </cell>
          <cell r="F102">
            <v>1</v>
          </cell>
        </row>
        <row r="103">
          <cell r="A103">
            <v>9029635</v>
          </cell>
          <cell r="B103">
            <v>1</v>
          </cell>
          <cell r="E103">
            <v>9036177</v>
          </cell>
          <cell r="F103">
            <v>4</v>
          </cell>
        </row>
        <row r="104">
          <cell r="A104">
            <v>9029638</v>
          </cell>
          <cell r="B104">
            <v>1</v>
          </cell>
          <cell r="E104">
            <v>9036225</v>
          </cell>
          <cell r="F104">
            <v>2</v>
          </cell>
        </row>
        <row r="105">
          <cell r="A105">
            <v>9029810</v>
          </cell>
          <cell r="B105">
            <v>1</v>
          </cell>
          <cell r="E105">
            <v>9036375</v>
          </cell>
          <cell r="F105">
            <v>1</v>
          </cell>
        </row>
        <row r="106">
          <cell r="A106">
            <v>9029878</v>
          </cell>
          <cell r="B106">
            <v>1</v>
          </cell>
          <cell r="E106">
            <v>9036426</v>
          </cell>
          <cell r="F106">
            <v>2</v>
          </cell>
        </row>
        <row r="107">
          <cell r="A107">
            <v>9030283</v>
          </cell>
          <cell r="B107">
            <v>2</v>
          </cell>
          <cell r="E107">
            <v>9037116</v>
          </cell>
          <cell r="F107">
            <v>1</v>
          </cell>
        </row>
        <row r="108">
          <cell r="A108">
            <v>9030538</v>
          </cell>
          <cell r="B108">
            <v>2</v>
          </cell>
          <cell r="E108">
            <v>9037262</v>
          </cell>
          <cell r="F108">
            <v>3</v>
          </cell>
        </row>
        <row r="109">
          <cell r="A109">
            <v>9030682</v>
          </cell>
          <cell r="B109">
            <v>1</v>
          </cell>
          <cell r="E109">
            <v>9037474</v>
          </cell>
          <cell r="F109">
            <v>1</v>
          </cell>
        </row>
        <row r="110">
          <cell r="A110">
            <v>9030762</v>
          </cell>
          <cell r="B110">
            <v>14</v>
          </cell>
          <cell r="E110">
            <v>9037536</v>
          </cell>
          <cell r="F110">
            <v>1</v>
          </cell>
        </row>
        <row r="111">
          <cell r="A111">
            <v>9030766</v>
          </cell>
          <cell r="B111">
            <v>1</v>
          </cell>
          <cell r="E111">
            <v>9037597</v>
          </cell>
          <cell r="F111">
            <v>6</v>
          </cell>
        </row>
        <row r="112">
          <cell r="A112">
            <v>9030969</v>
          </cell>
          <cell r="B112">
            <v>6</v>
          </cell>
          <cell r="E112">
            <v>9037852</v>
          </cell>
          <cell r="F112">
            <v>1</v>
          </cell>
        </row>
        <row r="113">
          <cell r="A113">
            <v>9031041</v>
          </cell>
          <cell r="B113">
            <v>1</v>
          </cell>
          <cell r="E113">
            <v>9038033</v>
          </cell>
          <cell r="F113">
            <v>2</v>
          </cell>
        </row>
        <row r="114">
          <cell r="A114">
            <v>9031141</v>
          </cell>
          <cell r="B114">
            <v>1</v>
          </cell>
          <cell r="E114">
            <v>9038104</v>
          </cell>
          <cell r="F114">
            <v>1</v>
          </cell>
        </row>
        <row r="115">
          <cell r="A115">
            <v>9031157</v>
          </cell>
          <cell r="B115">
            <v>1</v>
          </cell>
          <cell r="E115">
            <v>9038173</v>
          </cell>
          <cell r="F115">
            <v>1</v>
          </cell>
        </row>
        <row r="116">
          <cell r="A116">
            <v>9031231</v>
          </cell>
          <cell r="B116">
            <v>1</v>
          </cell>
          <cell r="E116">
            <v>9038258</v>
          </cell>
          <cell r="F116">
            <v>1</v>
          </cell>
        </row>
        <row r="117">
          <cell r="A117">
            <v>9031245</v>
          </cell>
          <cell r="B117">
            <v>1</v>
          </cell>
          <cell r="E117">
            <v>9038661</v>
          </cell>
          <cell r="F117">
            <v>1</v>
          </cell>
        </row>
        <row r="118">
          <cell r="A118">
            <v>9031335</v>
          </cell>
          <cell r="B118">
            <v>1</v>
          </cell>
          <cell r="E118">
            <v>9039163</v>
          </cell>
          <cell r="F118">
            <v>2</v>
          </cell>
        </row>
        <row r="119">
          <cell r="A119">
            <v>9031557</v>
          </cell>
          <cell r="B119">
            <v>2</v>
          </cell>
          <cell r="E119">
            <v>9039188</v>
          </cell>
          <cell r="F119">
            <v>1</v>
          </cell>
        </row>
        <row r="120">
          <cell r="A120">
            <v>9031590</v>
          </cell>
          <cell r="B120">
            <v>1</v>
          </cell>
          <cell r="E120">
            <v>9039260</v>
          </cell>
          <cell r="F120">
            <v>3</v>
          </cell>
        </row>
        <row r="121">
          <cell r="A121">
            <v>9031627</v>
          </cell>
          <cell r="B121">
            <v>1</v>
          </cell>
          <cell r="E121">
            <v>9039480</v>
          </cell>
          <cell r="F121">
            <v>1</v>
          </cell>
        </row>
        <row r="122">
          <cell r="A122">
            <v>9031646</v>
          </cell>
          <cell r="B122">
            <v>2</v>
          </cell>
          <cell r="E122">
            <v>9039712</v>
          </cell>
          <cell r="F122">
            <v>3</v>
          </cell>
        </row>
        <row r="123">
          <cell r="A123">
            <v>9031688</v>
          </cell>
          <cell r="B123">
            <v>5</v>
          </cell>
          <cell r="E123">
            <v>9040038</v>
          </cell>
          <cell r="F123">
            <v>3</v>
          </cell>
        </row>
        <row r="124">
          <cell r="A124">
            <v>9031843</v>
          </cell>
          <cell r="B124">
            <v>4</v>
          </cell>
          <cell r="E124">
            <v>9040039</v>
          </cell>
          <cell r="F124">
            <v>3</v>
          </cell>
        </row>
        <row r="125">
          <cell r="A125">
            <v>9031851</v>
          </cell>
          <cell r="B125">
            <v>2</v>
          </cell>
          <cell r="E125">
            <v>9040198</v>
          </cell>
          <cell r="F125">
            <v>6</v>
          </cell>
        </row>
        <row r="126">
          <cell r="A126">
            <v>9031946</v>
          </cell>
          <cell r="B126">
            <v>1</v>
          </cell>
          <cell r="E126">
            <v>9040422</v>
          </cell>
          <cell r="F126">
            <v>1</v>
          </cell>
        </row>
        <row r="127">
          <cell r="A127">
            <v>9031947</v>
          </cell>
          <cell r="B127">
            <v>1</v>
          </cell>
          <cell r="E127">
            <v>9040559</v>
          </cell>
          <cell r="F127">
            <v>2</v>
          </cell>
        </row>
        <row r="128">
          <cell r="A128">
            <v>9032059</v>
          </cell>
          <cell r="B128">
            <v>2</v>
          </cell>
          <cell r="E128">
            <v>9040575</v>
          </cell>
          <cell r="F128">
            <v>1</v>
          </cell>
        </row>
        <row r="129">
          <cell r="A129">
            <v>9032218</v>
          </cell>
          <cell r="B129">
            <v>1</v>
          </cell>
          <cell r="E129">
            <v>9040768</v>
          </cell>
          <cell r="F129">
            <v>1</v>
          </cell>
        </row>
        <row r="130">
          <cell r="A130">
            <v>9032329</v>
          </cell>
          <cell r="B130">
            <v>1</v>
          </cell>
          <cell r="E130">
            <v>9040780</v>
          </cell>
          <cell r="F130">
            <v>1</v>
          </cell>
        </row>
        <row r="131">
          <cell r="A131">
            <v>9032486</v>
          </cell>
          <cell r="B131">
            <v>1</v>
          </cell>
          <cell r="E131">
            <v>9041019</v>
          </cell>
          <cell r="F131">
            <v>1</v>
          </cell>
        </row>
        <row r="132">
          <cell r="A132">
            <v>9032595</v>
          </cell>
          <cell r="B132">
            <v>1</v>
          </cell>
          <cell r="E132">
            <v>9041097</v>
          </cell>
          <cell r="F132">
            <v>1</v>
          </cell>
        </row>
        <row r="133">
          <cell r="A133">
            <v>9032627</v>
          </cell>
          <cell r="B133">
            <v>1</v>
          </cell>
          <cell r="E133">
            <v>9041733</v>
          </cell>
          <cell r="F133">
            <v>1</v>
          </cell>
        </row>
        <row r="134">
          <cell r="A134">
            <v>9033048</v>
          </cell>
          <cell r="B134">
            <v>1</v>
          </cell>
          <cell r="E134">
            <v>9072093</v>
          </cell>
          <cell r="F134">
            <v>3</v>
          </cell>
        </row>
        <row r="135">
          <cell r="A135">
            <v>9033146</v>
          </cell>
          <cell r="B135">
            <v>1</v>
          </cell>
          <cell r="E135">
            <v>9072465</v>
          </cell>
          <cell r="F135">
            <v>1</v>
          </cell>
        </row>
        <row r="136">
          <cell r="A136">
            <v>9033269</v>
          </cell>
          <cell r="B136">
            <v>1</v>
          </cell>
          <cell r="E136">
            <v>9073780</v>
          </cell>
          <cell r="F136">
            <v>1</v>
          </cell>
        </row>
        <row r="137">
          <cell r="A137">
            <v>9033288</v>
          </cell>
          <cell r="B137">
            <v>5</v>
          </cell>
          <cell r="E137">
            <v>9073944</v>
          </cell>
          <cell r="F137">
            <v>1</v>
          </cell>
        </row>
        <row r="138">
          <cell r="A138">
            <v>9033324</v>
          </cell>
          <cell r="B138">
            <v>2</v>
          </cell>
          <cell r="E138">
            <v>9074106</v>
          </cell>
          <cell r="F138">
            <v>1</v>
          </cell>
        </row>
        <row r="139">
          <cell r="A139">
            <v>9033325</v>
          </cell>
          <cell r="B139">
            <v>1</v>
          </cell>
          <cell r="E139">
            <v>9078338</v>
          </cell>
          <cell r="F139">
            <v>1</v>
          </cell>
        </row>
        <row r="140">
          <cell r="A140">
            <v>9033326</v>
          </cell>
          <cell r="B140">
            <v>3</v>
          </cell>
          <cell r="E140">
            <v>9079255</v>
          </cell>
          <cell r="F140">
            <v>5</v>
          </cell>
        </row>
        <row r="141">
          <cell r="A141">
            <v>9033338</v>
          </cell>
          <cell r="B141">
            <v>1</v>
          </cell>
          <cell r="E141">
            <v>9079371</v>
          </cell>
          <cell r="F141">
            <v>12</v>
          </cell>
        </row>
        <row r="142">
          <cell r="A142">
            <v>9033397</v>
          </cell>
          <cell r="B142">
            <v>1</v>
          </cell>
          <cell r="E142">
            <v>9079729</v>
          </cell>
          <cell r="F142">
            <v>1</v>
          </cell>
        </row>
        <row r="143">
          <cell r="A143">
            <v>9033427</v>
          </cell>
          <cell r="B143">
            <v>1</v>
          </cell>
          <cell r="E143">
            <v>9080742</v>
          </cell>
          <cell r="F143">
            <v>3</v>
          </cell>
        </row>
        <row r="144">
          <cell r="A144">
            <v>9033747</v>
          </cell>
          <cell r="B144">
            <v>5</v>
          </cell>
          <cell r="E144">
            <v>9080744</v>
          </cell>
          <cell r="F144">
            <v>2</v>
          </cell>
        </row>
        <row r="145">
          <cell r="A145">
            <v>9033808</v>
          </cell>
          <cell r="B145">
            <v>1</v>
          </cell>
          <cell r="E145">
            <v>9081415</v>
          </cell>
          <cell r="F145">
            <v>2</v>
          </cell>
        </row>
        <row r="146">
          <cell r="A146">
            <v>9033897</v>
          </cell>
          <cell r="B146">
            <v>2</v>
          </cell>
          <cell r="E146">
            <v>9081416</v>
          </cell>
          <cell r="F146">
            <v>2</v>
          </cell>
        </row>
        <row r="147">
          <cell r="A147">
            <v>9033981</v>
          </cell>
          <cell r="B147">
            <v>3</v>
          </cell>
          <cell r="E147">
            <v>9081437</v>
          </cell>
          <cell r="F147">
            <v>1</v>
          </cell>
        </row>
        <row r="148">
          <cell r="A148">
            <v>9033997</v>
          </cell>
          <cell r="B148">
            <v>1</v>
          </cell>
          <cell r="E148">
            <v>9081488</v>
          </cell>
          <cell r="F148">
            <v>2</v>
          </cell>
        </row>
        <row r="149">
          <cell r="A149">
            <v>9034018</v>
          </cell>
          <cell r="B149">
            <v>1</v>
          </cell>
          <cell r="E149">
            <v>9082486</v>
          </cell>
          <cell r="F149">
            <v>1</v>
          </cell>
        </row>
        <row r="150">
          <cell r="A150">
            <v>9034101</v>
          </cell>
          <cell r="B150">
            <v>17</v>
          </cell>
          <cell r="E150">
            <v>9085424</v>
          </cell>
          <cell r="F150">
            <v>1</v>
          </cell>
        </row>
        <row r="151">
          <cell r="A151">
            <v>9034263</v>
          </cell>
          <cell r="B151">
            <v>1</v>
          </cell>
          <cell r="E151">
            <v>9085548</v>
          </cell>
          <cell r="F151">
            <v>1</v>
          </cell>
        </row>
        <row r="152">
          <cell r="A152">
            <v>9034304</v>
          </cell>
          <cell r="B152">
            <v>1</v>
          </cell>
          <cell r="E152">
            <v>9085619</v>
          </cell>
          <cell r="F152">
            <v>1</v>
          </cell>
        </row>
        <row r="153">
          <cell r="A153">
            <v>9034376</v>
          </cell>
          <cell r="B153">
            <v>5</v>
          </cell>
          <cell r="E153">
            <v>9086194</v>
          </cell>
          <cell r="F153">
            <v>1</v>
          </cell>
        </row>
        <row r="154">
          <cell r="A154">
            <v>9034428</v>
          </cell>
          <cell r="B154">
            <v>2</v>
          </cell>
          <cell r="E154">
            <v>9086267</v>
          </cell>
          <cell r="F154">
            <v>2</v>
          </cell>
        </row>
        <row r="155">
          <cell r="A155">
            <v>9034528</v>
          </cell>
          <cell r="B155">
            <v>2</v>
          </cell>
          <cell r="E155">
            <v>9086979</v>
          </cell>
          <cell r="F155">
            <v>3</v>
          </cell>
        </row>
        <row r="156">
          <cell r="A156">
            <v>9034805</v>
          </cell>
          <cell r="B156">
            <v>1</v>
          </cell>
          <cell r="E156">
            <v>9087070</v>
          </cell>
          <cell r="F156">
            <v>3</v>
          </cell>
        </row>
        <row r="157">
          <cell r="A157">
            <v>9035002</v>
          </cell>
          <cell r="B157">
            <v>1</v>
          </cell>
          <cell r="E157">
            <v>9089117</v>
          </cell>
          <cell r="F157">
            <v>1</v>
          </cell>
        </row>
        <row r="158">
          <cell r="A158">
            <v>9035155</v>
          </cell>
          <cell r="B158">
            <v>1</v>
          </cell>
          <cell r="E158">
            <v>9089235</v>
          </cell>
          <cell r="F158">
            <v>1</v>
          </cell>
        </row>
        <row r="159">
          <cell r="A159">
            <v>9035189</v>
          </cell>
          <cell r="B159">
            <v>1</v>
          </cell>
          <cell r="E159">
            <v>9089610</v>
          </cell>
          <cell r="F159">
            <v>1</v>
          </cell>
        </row>
        <row r="160">
          <cell r="A160">
            <v>9035362</v>
          </cell>
          <cell r="B160">
            <v>1</v>
          </cell>
          <cell r="E160">
            <v>9089756</v>
          </cell>
          <cell r="F160">
            <v>1</v>
          </cell>
        </row>
        <row r="161">
          <cell r="A161">
            <v>9035388</v>
          </cell>
          <cell r="B161">
            <v>1</v>
          </cell>
          <cell r="E161">
            <v>9089757</v>
          </cell>
          <cell r="F161">
            <v>3</v>
          </cell>
        </row>
        <row r="162">
          <cell r="A162">
            <v>9035402</v>
          </cell>
          <cell r="B162">
            <v>3</v>
          </cell>
          <cell r="E162">
            <v>9089964</v>
          </cell>
          <cell r="F162">
            <v>1</v>
          </cell>
        </row>
        <row r="163">
          <cell r="A163">
            <v>9035424</v>
          </cell>
          <cell r="B163">
            <v>1</v>
          </cell>
          <cell r="E163">
            <v>9091131</v>
          </cell>
          <cell r="F163">
            <v>2</v>
          </cell>
        </row>
        <row r="164">
          <cell r="A164">
            <v>9035425</v>
          </cell>
          <cell r="B164">
            <v>1</v>
          </cell>
          <cell r="E164">
            <v>9091146</v>
          </cell>
          <cell r="F164">
            <v>3</v>
          </cell>
        </row>
        <row r="165">
          <cell r="A165">
            <v>9035488</v>
          </cell>
          <cell r="B165">
            <v>1</v>
          </cell>
          <cell r="E165">
            <v>9091922</v>
          </cell>
          <cell r="F165">
            <v>6</v>
          </cell>
        </row>
        <row r="166">
          <cell r="A166">
            <v>9035538</v>
          </cell>
          <cell r="B166">
            <v>3</v>
          </cell>
          <cell r="E166">
            <v>9092524</v>
          </cell>
          <cell r="F166">
            <v>1</v>
          </cell>
        </row>
        <row r="167">
          <cell r="A167">
            <v>9035680</v>
          </cell>
          <cell r="B167">
            <v>4</v>
          </cell>
          <cell r="E167">
            <v>9092525</v>
          </cell>
          <cell r="F167">
            <v>1</v>
          </cell>
        </row>
        <row r="168">
          <cell r="A168">
            <v>9035761</v>
          </cell>
          <cell r="B168">
            <v>2</v>
          </cell>
          <cell r="E168">
            <v>9093794</v>
          </cell>
          <cell r="F168">
            <v>1</v>
          </cell>
        </row>
        <row r="169">
          <cell r="A169">
            <v>9035870</v>
          </cell>
          <cell r="B169">
            <v>2</v>
          </cell>
          <cell r="E169">
            <v>9094877</v>
          </cell>
          <cell r="F169">
            <v>2</v>
          </cell>
        </row>
        <row r="170">
          <cell r="A170">
            <v>9036009</v>
          </cell>
          <cell r="B170">
            <v>2</v>
          </cell>
          <cell r="E170">
            <v>9095306</v>
          </cell>
          <cell r="F170">
            <v>1</v>
          </cell>
        </row>
        <row r="171">
          <cell r="A171">
            <v>9036241</v>
          </cell>
          <cell r="B171">
            <v>1</v>
          </cell>
          <cell r="E171">
            <v>9096302</v>
          </cell>
          <cell r="F171">
            <v>1</v>
          </cell>
        </row>
        <row r="172">
          <cell r="A172">
            <v>9036243</v>
          </cell>
          <cell r="B172">
            <v>3</v>
          </cell>
          <cell r="E172">
            <v>9096609</v>
          </cell>
          <cell r="F172">
            <v>1</v>
          </cell>
        </row>
        <row r="173">
          <cell r="A173">
            <v>9036375</v>
          </cell>
          <cell r="B173">
            <v>1</v>
          </cell>
          <cell r="E173">
            <v>9096695</v>
          </cell>
          <cell r="F173">
            <v>1</v>
          </cell>
        </row>
        <row r="174">
          <cell r="A174">
            <v>9036475</v>
          </cell>
          <cell r="B174">
            <v>1</v>
          </cell>
          <cell r="E174">
            <v>9097932</v>
          </cell>
          <cell r="F174">
            <v>1</v>
          </cell>
        </row>
        <row r="175">
          <cell r="A175">
            <v>9036714</v>
          </cell>
          <cell r="B175">
            <v>1</v>
          </cell>
          <cell r="E175">
            <v>9100075</v>
          </cell>
          <cell r="F175">
            <v>1</v>
          </cell>
        </row>
        <row r="176">
          <cell r="A176">
            <v>9036991</v>
          </cell>
          <cell r="B176">
            <v>1</v>
          </cell>
          <cell r="E176">
            <v>9101939</v>
          </cell>
          <cell r="F176">
            <v>1</v>
          </cell>
        </row>
        <row r="177">
          <cell r="A177">
            <v>9037093</v>
          </cell>
          <cell r="B177">
            <v>1</v>
          </cell>
          <cell r="E177">
            <v>9102207</v>
          </cell>
          <cell r="F177">
            <v>1</v>
          </cell>
        </row>
        <row r="178">
          <cell r="A178">
            <v>9037262</v>
          </cell>
          <cell r="B178">
            <v>4</v>
          </cell>
          <cell r="E178">
            <v>9102679</v>
          </cell>
          <cell r="F178">
            <v>2</v>
          </cell>
        </row>
        <row r="179">
          <cell r="A179">
            <v>9037358</v>
          </cell>
          <cell r="B179">
            <v>1</v>
          </cell>
          <cell r="E179">
            <v>9105315</v>
          </cell>
          <cell r="F179">
            <v>2</v>
          </cell>
        </row>
        <row r="180">
          <cell r="A180">
            <v>9037536</v>
          </cell>
          <cell r="B180">
            <v>3</v>
          </cell>
          <cell r="E180">
            <v>9105354</v>
          </cell>
          <cell r="F180">
            <v>1</v>
          </cell>
        </row>
        <row r="181">
          <cell r="A181">
            <v>9037597</v>
          </cell>
          <cell r="B181">
            <v>1</v>
          </cell>
          <cell r="E181">
            <v>9106391</v>
          </cell>
          <cell r="F181">
            <v>1</v>
          </cell>
        </row>
        <row r="182">
          <cell r="A182">
            <v>9037642</v>
          </cell>
          <cell r="B182">
            <v>1</v>
          </cell>
          <cell r="E182">
            <v>9106461</v>
          </cell>
          <cell r="F182">
            <v>1</v>
          </cell>
        </row>
        <row r="183">
          <cell r="A183">
            <v>9037691</v>
          </cell>
          <cell r="B183">
            <v>1</v>
          </cell>
          <cell r="E183">
            <v>9108348</v>
          </cell>
          <cell r="F183">
            <v>4</v>
          </cell>
        </row>
        <row r="184">
          <cell r="A184">
            <v>9037795</v>
          </cell>
          <cell r="B184">
            <v>1</v>
          </cell>
          <cell r="E184">
            <v>9110241</v>
          </cell>
          <cell r="F184">
            <v>1</v>
          </cell>
        </row>
        <row r="185">
          <cell r="A185">
            <v>9037852</v>
          </cell>
          <cell r="B185">
            <v>1</v>
          </cell>
          <cell r="E185">
            <v>9111028</v>
          </cell>
          <cell r="F185">
            <v>1</v>
          </cell>
        </row>
        <row r="186">
          <cell r="A186">
            <v>9037853</v>
          </cell>
          <cell r="B186">
            <v>1</v>
          </cell>
          <cell r="E186">
            <v>9111519</v>
          </cell>
          <cell r="F186">
            <v>6</v>
          </cell>
        </row>
        <row r="187">
          <cell r="A187">
            <v>9037911</v>
          </cell>
          <cell r="B187">
            <v>1</v>
          </cell>
          <cell r="E187">
            <v>9113759</v>
          </cell>
          <cell r="F187">
            <v>4</v>
          </cell>
        </row>
        <row r="188">
          <cell r="A188">
            <v>9038029</v>
          </cell>
          <cell r="B188">
            <v>1</v>
          </cell>
          <cell r="E188">
            <v>9114197</v>
          </cell>
          <cell r="F188">
            <v>2</v>
          </cell>
        </row>
        <row r="189">
          <cell r="A189">
            <v>9038033</v>
          </cell>
          <cell r="B189">
            <v>1</v>
          </cell>
          <cell r="E189">
            <v>9117069</v>
          </cell>
          <cell r="F189">
            <v>1</v>
          </cell>
        </row>
        <row r="190">
          <cell r="A190">
            <v>9038173</v>
          </cell>
          <cell r="B190">
            <v>7</v>
          </cell>
          <cell r="E190">
            <v>9117703</v>
          </cell>
          <cell r="F190">
            <v>1</v>
          </cell>
        </row>
        <row r="191">
          <cell r="A191">
            <v>9038258</v>
          </cell>
          <cell r="B191">
            <v>2</v>
          </cell>
          <cell r="E191">
            <v>9118881</v>
          </cell>
          <cell r="F191">
            <v>1</v>
          </cell>
        </row>
        <row r="192">
          <cell r="A192">
            <v>9038421</v>
          </cell>
          <cell r="B192">
            <v>7</v>
          </cell>
          <cell r="E192">
            <v>9120769</v>
          </cell>
          <cell r="F192">
            <v>2</v>
          </cell>
        </row>
        <row r="193">
          <cell r="A193">
            <v>9038473</v>
          </cell>
          <cell r="B193">
            <v>3</v>
          </cell>
          <cell r="E193">
            <v>9123147</v>
          </cell>
          <cell r="F193">
            <v>2</v>
          </cell>
        </row>
        <row r="194">
          <cell r="A194">
            <v>9038670</v>
          </cell>
          <cell r="B194">
            <v>1</v>
          </cell>
          <cell r="E194">
            <v>9123254</v>
          </cell>
          <cell r="F194">
            <v>1</v>
          </cell>
        </row>
        <row r="195">
          <cell r="A195">
            <v>9038949</v>
          </cell>
          <cell r="B195">
            <v>1</v>
          </cell>
          <cell r="E195">
            <v>9124912</v>
          </cell>
          <cell r="F195">
            <v>3</v>
          </cell>
        </row>
        <row r="196">
          <cell r="A196">
            <v>9039163</v>
          </cell>
          <cell r="B196">
            <v>1</v>
          </cell>
          <cell r="E196">
            <v>9126857</v>
          </cell>
          <cell r="F196">
            <v>3</v>
          </cell>
        </row>
        <row r="197">
          <cell r="A197">
            <v>9039211</v>
          </cell>
          <cell r="B197">
            <v>1</v>
          </cell>
          <cell r="E197">
            <v>9128608</v>
          </cell>
          <cell r="F197">
            <v>1</v>
          </cell>
        </row>
        <row r="198">
          <cell r="A198">
            <v>9039268</v>
          </cell>
          <cell r="B198">
            <v>1</v>
          </cell>
          <cell r="E198">
            <v>9132215</v>
          </cell>
          <cell r="F198">
            <v>1</v>
          </cell>
        </row>
        <row r="199">
          <cell r="A199">
            <v>9039480</v>
          </cell>
          <cell r="B199">
            <v>1</v>
          </cell>
          <cell r="E199">
            <v>9133920</v>
          </cell>
          <cell r="F199">
            <v>3</v>
          </cell>
        </row>
        <row r="200">
          <cell r="A200">
            <v>9039574</v>
          </cell>
          <cell r="B200">
            <v>1</v>
          </cell>
          <cell r="E200">
            <v>9134447</v>
          </cell>
          <cell r="F200">
            <v>1</v>
          </cell>
        </row>
        <row r="201">
          <cell r="A201">
            <v>9040038</v>
          </cell>
          <cell r="B201">
            <v>2</v>
          </cell>
          <cell r="E201">
            <v>9134449</v>
          </cell>
          <cell r="F201">
            <v>1</v>
          </cell>
        </row>
        <row r="202">
          <cell r="A202">
            <v>9040039</v>
          </cell>
          <cell r="B202">
            <v>2</v>
          </cell>
          <cell r="E202">
            <v>9134603</v>
          </cell>
          <cell r="F202">
            <v>1</v>
          </cell>
        </row>
        <row r="203">
          <cell r="A203">
            <v>9040055</v>
          </cell>
          <cell r="B203">
            <v>1</v>
          </cell>
          <cell r="E203">
            <v>9134747</v>
          </cell>
          <cell r="F203">
            <v>1</v>
          </cell>
        </row>
        <row r="204">
          <cell r="A204">
            <v>9040198</v>
          </cell>
          <cell r="B204">
            <v>8</v>
          </cell>
          <cell r="E204">
            <v>9134748</v>
          </cell>
          <cell r="F204">
            <v>1</v>
          </cell>
        </row>
        <row r="205">
          <cell r="A205">
            <v>9040295</v>
          </cell>
          <cell r="B205">
            <v>1</v>
          </cell>
          <cell r="E205">
            <v>9134750</v>
          </cell>
          <cell r="F205">
            <v>1</v>
          </cell>
        </row>
        <row r="206">
          <cell r="A206">
            <v>9040422</v>
          </cell>
          <cell r="B206">
            <v>1</v>
          </cell>
          <cell r="E206">
            <v>9134774</v>
          </cell>
          <cell r="F206">
            <v>1</v>
          </cell>
        </row>
        <row r="207">
          <cell r="A207">
            <v>9040559</v>
          </cell>
          <cell r="B207">
            <v>5</v>
          </cell>
          <cell r="E207">
            <v>9134775</v>
          </cell>
          <cell r="F207">
            <v>1</v>
          </cell>
        </row>
        <row r="208">
          <cell r="A208">
            <v>9040571</v>
          </cell>
          <cell r="B208">
            <v>1</v>
          </cell>
          <cell r="E208">
            <v>9134870</v>
          </cell>
          <cell r="F208">
            <v>1</v>
          </cell>
        </row>
        <row r="209">
          <cell r="A209">
            <v>9040712</v>
          </cell>
          <cell r="B209">
            <v>1</v>
          </cell>
          <cell r="E209">
            <v>9135175</v>
          </cell>
          <cell r="F209">
            <v>1</v>
          </cell>
        </row>
        <row r="210">
          <cell r="A210">
            <v>9040729</v>
          </cell>
          <cell r="B210">
            <v>1</v>
          </cell>
          <cell r="E210">
            <v>9135261</v>
          </cell>
          <cell r="F210">
            <v>1</v>
          </cell>
        </row>
        <row r="211">
          <cell r="A211">
            <v>9040780</v>
          </cell>
          <cell r="B211">
            <v>4</v>
          </cell>
          <cell r="E211">
            <v>9135306</v>
          </cell>
          <cell r="F211">
            <v>1</v>
          </cell>
        </row>
        <row r="212">
          <cell r="A212">
            <v>9040874</v>
          </cell>
          <cell r="B212">
            <v>3</v>
          </cell>
          <cell r="E212">
            <v>9136403</v>
          </cell>
          <cell r="F212">
            <v>4</v>
          </cell>
        </row>
        <row r="213">
          <cell r="A213">
            <v>9040998</v>
          </cell>
          <cell r="B213">
            <v>1</v>
          </cell>
          <cell r="E213">
            <v>9136646</v>
          </cell>
          <cell r="F213">
            <v>1</v>
          </cell>
        </row>
        <row r="214">
          <cell r="A214">
            <v>9041180</v>
          </cell>
          <cell r="B214">
            <v>1</v>
          </cell>
          <cell r="E214">
            <v>9137679</v>
          </cell>
          <cell r="F214">
            <v>1</v>
          </cell>
        </row>
        <row r="215">
          <cell r="A215">
            <v>9041181</v>
          </cell>
          <cell r="B215">
            <v>2</v>
          </cell>
          <cell r="E215">
            <v>9137821</v>
          </cell>
          <cell r="F215">
            <v>2</v>
          </cell>
        </row>
        <row r="216">
          <cell r="A216">
            <v>9041198</v>
          </cell>
          <cell r="B216">
            <v>1</v>
          </cell>
          <cell r="E216">
            <v>9137822</v>
          </cell>
          <cell r="F216">
            <v>2</v>
          </cell>
        </row>
        <row r="217">
          <cell r="A217">
            <v>9041201</v>
          </cell>
          <cell r="B217">
            <v>1</v>
          </cell>
          <cell r="E217">
            <v>9137910</v>
          </cell>
          <cell r="F217">
            <v>1</v>
          </cell>
        </row>
        <row r="218">
          <cell r="A218">
            <v>9041224</v>
          </cell>
          <cell r="B218">
            <v>1</v>
          </cell>
          <cell r="E218">
            <v>9138205</v>
          </cell>
          <cell r="F218">
            <v>1</v>
          </cell>
        </row>
        <row r="219">
          <cell r="A219">
            <v>9041274</v>
          </cell>
          <cell r="B219">
            <v>1</v>
          </cell>
          <cell r="E219">
            <v>9139158</v>
          </cell>
          <cell r="F219">
            <v>2</v>
          </cell>
        </row>
        <row r="220">
          <cell r="A220">
            <v>9041556</v>
          </cell>
          <cell r="B220">
            <v>2</v>
          </cell>
          <cell r="E220">
            <v>9139200</v>
          </cell>
          <cell r="F220">
            <v>1</v>
          </cell>
        </row>
        <row r="221">
          <cell r="A221">
            <v>9041582</v>
          </cell>
          <cell r="B221">
            <v>1</v>
          </cell>
          <cell r="E221">
            <v>9139201</v>
          </cell>
          <cell r="F221">
            <v>1</v>
          </cell>
        </row>
        <row r="222">
          <cell r="A222">
            <v>9041754</v>
          </cell>
          <cell r="B222">
            <v>3</v>
          </cell>
          <cell r="E222">
            <v>9139311</v>
          </cell>
          <cell r="F222">
            <v>1</v>
          </cell>
        </row>
        <row r="223">
          <cell r="A223">
            <v>9041948</v>
          </cell>
          <cell r="B223">
            <v>1</v>
          </cell>
          <cell r="E223">
            <v>9139382</v>
          </cell>
          <cell r="F223">
            <v>1</v>
          </cell>
        </row>
        <row r="224">
          <cell r="A224">
            <v>9069879</v>
          </cell>
          <cell r="B224">
            <v>1</v>
          </cell>
          <cell r="E224">
            <v>9139385</v>
          </cell>
          <cell r="F224">
            <v>2</v>
          </cell>
        </row>
        <row r="225">
          <cell r="A225">
            <v>9071398</v>
          </cell>
          <cell r="B225">
            <v>1</v>
          </cell>
          <cell r="E225">
            <v>9139434</v>
          </cell>
          <cell r="F225">
            <v>1</v>
          </cell>
        </row>
        <row r="226">
          <cell r="A226">
            <v>9071429</v>
          </cell>
          <cell r="B226">
            <v>1</v>
          </cell>
          <cell r="E226">
            <v>9139435</v>
          </cell>
          <cell r="F226">
            <v>1</v>
          </cell>
        </row>
        <row r="227">
          <cell r="A227">
            <v>9072093</v>
          </cell>
          <cell r="B227">
            <v>3</v>
          </cell>
          <cell r="E227">
            <v>9140129</v>
          </cell>
          <cell r="F227">
            <v>4</v>
          </cell>
        </row>
        <row r="228">
          <cell r="A228">
            <v>9072465</v>
          </cell>
          <cell r="B228">
            <v>4</v>
          </cell>
          <cell r="E228">
            <v>9140294</v>
          </cell>
          <cell r="F228">
            <v>3</v>
          </cell>
        </row>
        <row r="229">
          <cell r="A229">
            <v>9072865</v>
          </cell>
          <cell r="B229">
            <v>1</v>
          </cell>
          <cell r="E229">
            <v>9140787</v>
          </cell>
          <cell r="F229">
            <v>2</v>
          </cell>
        </row>
        <row r="230">
          <cell r="A230">
            <v>9073580</v>
          </cell>
          <cell r="B230">
            <v>1</v>
          </cell>
          <cell r="E230">
            <v>9141033</v>
          </cell>
          <cell r="F230">
            <v>1</v>
          </cell>
        </row>
        <row r="231">
          <cell r="A231">
            <v>9074096</v>
          </cell>
          <cell r="B231">
            <v>1</v>
          </cell>
          <cell r="E231">
            <v>9141525</v>
          </cell>
          <cell r="F231">
            <v>2</v>
          </cell>
        </row>
        <row r="232">
          <cell r="A232">
            <v>9074106</v>
          </cell>
          <cell r="B232">
            <v>1</v>
          </cell>
          <cell r="E232">
            <v>9141945</v>
          </cell>
          <cell r="F232">
            <v>1</v>
          </cell>
        </row>
        <row r="233">
          <cell r="A233">
            <v>9074201</v>
          </cell>
          <cell r="B233">
            <v>1</v>
          </cell>
          <cell r="E233">
            <v>9142778</v>
          </cell>
          <cell r="F233">
            <v>2</v>
          </cell>
        </row>
        <row r="234">
          <cell r="A234">
            <v>9074221</v>
          </cell>
          <cell r="B234">
            <v>1</v>
          </cell>
          <cell r="E234">
            <v>9142822</v>
          </cell>
          <cell r="F234">
            <v>2</v>
          </cell>
        </row>
        <row r="235">
          <cell r="A235">
            <v>9074934</v>
          </cell>
          <cell r="B235">
            <v>1</v>
          </cell>
          <cell r="E235">
            <v>9143273</v>
          </cell>
          <cell r="F235">
            <v>2</v>
          </cell>
        </row>
        <row r="236">
          <cell r="A236">
            <v>9078056</v>
          </cell>
          <cell r="B236">
            <v>1</v>
          </cell>
          <cell r="E236">
            <v>9143395</v>
          </cell>
          <cell r="F236">
            <v>2</v>
          </cell>
        </row>
        <row r="237">
          <cell r="A237">
            <v>9078848</v>
          </cell>
          <cell r="B237">
            <v>1</v>
          </cell>
          <cell r="E237">
            <v>9143988</v>
          </cell>
          <cell r="F237">
            <v>1</v>
          </cell>
        </row>
        <row r="238">
          <cell r="A238">
            <v>9079215</v>
          </cell>
          <cell r="B238">
            <v>1</v>
          </cell>
        </row>
        <row r="239">
          <cell r="A239">
            <v>9079248</v>
          </cell>
          <cell r="B239">
            <v>3</v>
          </cell>
        </row>
        <row r="240">
          <cell r="A240">
            <v>9079255</v>
          </cell>
          <cell r="B240">
            <v>10</v>
          </cell>
        </row>
        <row r="241">
          <cell r="A241">
            <v>9079683</v>
          </cell>
          <cell r="B241">
            <v>1</v>
          </cell>
        </row>
        <row r="242">
          <cell r="A242">
            <v>9080742</v>
          </cell>
          <cell r="B242">
            <v>1</v>
          </cell>
        </row>
        <row r="243">
          <cell r="A243">
            <v>9080744</v>
          </cell>
          <cell r="B243">
            <v>1</v>
          </cell>
        </row>
        <row r="244">
          <cell r="A244">
            <v>9081189</v>
          </cell>
          <cell r="B244">
            <v>1</v>
          </cell>
        </row>
        <row r="245">
          <cell r="A245">
            <v>9081416</v>
          </cell>
          <cell r="B245">
            <v>1</v>
          </cell>
        </row>
        <row r="246">
          <cell r="A246">
            <v>9081437</v>
          </cell>
          <cell r="B246">
            <v>2</v>
          </cell>
        </row>
        <row r="247">
          <cell r="A247">
            <v>9081488</v>
          </cell>
          <cell r="B247">
            <v>1</v>
          </cell>
        </row>
        <row r="248">
          <cell r="A248">
            <v>9081527</v>
          </cell>
          <cell r="B248">
            <v>5</v>
          </cell>
        </row>
        <row r="249">
          <cell r="A249">
            <v>9082150</v>
          </cell>
          <cell r="B249">
            <v>2</v>
          </cell>
        </row>
        <row r="250">
          <cell r="A250">
            <v>9082172</v>
          </cell>
          <cell r="B250">
            <v>1</v>
          </cell>
        </row>
        <row r="251">
          <cell r="A251">
            <v>9082383</v>
          </cell>
          <cell r="B251">
            <v>1</v>
          </cell>
        </row>
        <row r="252">
          <cell r="A252">
            <v>9082486</v>
          </cell>
          <cell r="B252">
            <v>2</v>
          </cell>
        </row>
        <row r="253">
          <cell r="A253">
            <v>9082524</v>
          </cell>
          <cell r="B253">
            <v>1</v>
          </cell>
        </row>
        <row r="254">
          <cell r="A254">
            <v>9083053</v>
          </cell>
          <cell r="B254">
            <v>2</v>
          </cell>
        </row>
        <row r="255">
          <cell r="A255">
            <v>9084765</v>
          </cell>
          <cell r="B255">
            <v>1</v>
          </cell>
        </row>
        <row r="256">
          <cell r="A256">
            <v>9084937</v>
          </cell>
          <cell r="B256">
            <v>1</v>
          </cell>
        </row>
        <row r="257">
          <cell r="A257">
            <v>9084987</v>
          </cell>
          <cell r="B257">
            <v>1</v>
          </cell>
        </row>
        <row r="258">
          <cell r="A258">
            <v>9085259</v>
          </cell>
          <cell r="B258">
            <v>1</v>
          </cell>
        </row>
        <row r="259">
          <cell r="A259">
            <v>9085261</v>
          </cell>
          <cell r="B259">
            <v>10</v>
          </cell>
        </row>
        <row r="260">
          <cell r="A260">
            <v>9085548</v>
          </cell>
          <cell r="B260">
            <v>1</v>
          </cell>
        </row>
        <row r="261">
          <cell r="A261">
            <v>9086155</v>
          </cell>
          <cell r="B261">
            <v>1</v>
          </cell>
        </row>
        <row r="262">
          <cell r="A262">
            <v>9086267</v>
          </cell>
          <cell r="B262">
            <v>4</v>
          </cell>
        </row>
        <row r="263">
          <cell r="A263">
            <v>9086336</v>
          </cell>
          <cell r="B263">
            <v>1</v>
          </cell>
        </row>
        <row r="264">
          <cell r="A264">
            <v>9086534</v>
          </cell>
          <cell r="B264">
            <v>1</v>
          </cell>
        </row>
        <row r="265">
          <cell r="A265">
            <v>9086979</v>
          </cell>
          <cell r="B265">
            <v>8</v>
          </cell>
        </row>
        <row r="266">
          <cell r="A266">
            <v>9087070</v>
          </cell>
          <cell r="B266">
            <v>2</v>
          </cell>
        </row>
        <row r="267">
          <cell r="A267">
            <v>9088709</v>
          </cell>
          <cell r="B267">
            <v>2</v>
          </cell>
        </row>
        <row r="268">
          <cell r="A268">
            <v>9089102</v>
          </cell>
          <cell r="B268">
            <v>1</v>
          </cell>
        </row>
        <row r="269">
          <cell r="A269">
            <v>9089114</v>
          </cell>
          <cell r="B269">
            <v>1</v>
          </cell>
        </row>
        <row r="270">
          <cell r="A270">
            <v>9089116</v>
          </cell>
          <cell r="B270">
            <v>1</v>
          </cell>
        </row>
        <row r="271">
          <cell r="A271">
            <v>9089117</v>
          </cell>
          <cell r="B271">
            <v>1</v>
          </cell>
        </row>
        <row r="272">
          <cell r="A272">
            <v>9089235</v>
          </cell>
          <cell r="B272">
            <v>3</v>
          </cell>
        </row>
        <row r="273">
          <cell r="A273">
            <v>9089701</v>
          </cell>
          <cell r="B273">
            <v>1</v>
          </cell>
        </row>
        <row r="274">
          <cell r="A274">
            <v>9089756</v>
          </cell>
          <cell r="B274">
            <v>2</v>
          </cell>
        </row>
        <row r="275">
          <cell r="A275">
            <v>9089757</v>
          </cell>
          <cell r="B275">
            <v>3</v>
          </cell>
        </row>
        <row r="276">
          <cell r="A276">
            <v>9089937</v>
          </cell>
          <cell r="B276">
            <v>2</v>
          </cell>
        </row>
        <row r="277">
          <cell r="A277">
            <v>9089962</v>
          </cell>
          <cell r="B277">
            <v>1</v>
          </cell>
        </row>
        <row r="278">
          <cell r="A278">
            <v>9090531</v>
          </cell>
          <cell r="B278">
            <v>1</v>
          </cell>
        </row>
        <row r="279">
          <cell r="A279">
            <v>9090610</v>
          </cell>
          <cell r="B279">
            <v>1</v>
          </cell>
        </row>
        <row r="280">
          <cell r="A280">
            <v>9090638</v>
          </cell>
          <cell r="B280">
            <v>4</v>
          </cell>
        </row>
        <row r="281">
          <cell r="A281">
            <v>9091146</v>
          </cell>
          <cell r="B281">
            <v>2</v>
          </cell>
        </row>
        <row r="282">
          <cell r="A282">
            <v>9091922</v>
          </cell>
          <cell r="B282">
            <v>1</v>
          </cell>
        </row>
        <row r="283">
          <cell r="A283">
            <v>9092164</v>
          </cell>
          <cell r="B283">
            <v>1</v>
          </cell>
        </row>
        <row r="284">
          <cell r="A284">
            <v>9092392</v>
          </cell>
          <cell r="B284">
            <v>2</v>
          </cell>
        </row>
        <row r="285">
          <cell r="A285">
            <v>9092459</v>
          </cell>
          <cell r="B285">
            <v>1</v>
          </cell>
        </row>
        <row r="286">
          <cell r="A286">
            <v>9092810</v>
          </cell>
          <cell r="B286">
            <v>1</v>
          </cell>
        </row>
        <row r="287">
          <cell r="A287">
            <v>9093092</v>
          </cell>
          <cell r="B287">
            <v>1</v>
          </cell>
        </row>
        <row r="288">
          <cell r="A288">
            <v>9093297</v>
          </cell>
          <cell r="B288">
            <v>1</v>
          </cell>
        </row>
        <row r="289">
          <cell r="A289">
            <v>9093343</v>
          </cell>
          <cell r="B289">
            <v>1</v>
          </cell>
        </row>
        <row r="290">
          <cell r="A290">
            <v>9094270</v>
          </cell>
          <cell r="B290">
            <v>1</v>
          </cell>
        </row>
        <row r="291">
          <cell r="A291">
            <v>9094488</v>
          </cell>
          <cell r="B291">
            <v>1</v>
          </cell>
        </row>
        <row r="292">
          <cell r="A292">
            <v>9094879</v>
          </cell>
          <cell r="B292">
            <v>1</v>
          </cell>
        </row>
        <row r="293">
          <cell r="A293">
            <v>9095002</v>
          </cell>
          <cell r="B293">
            <v>1</v>
          </cell>
        </row>
        <row r="294">
          <cell r="A294">
            <v>9095306</v>
          </cell>
          <cell r="B294">
            <v>1</v>
          </cell>
        </row>
        <row r="295">
          <cell r="A295">
            <v>9095459</v>
          </cell>
          <cell r="B295">
            <v>1</v>
          </cell>
        </row>
        <row r="296">
          <cell r="A296">
            <v>9096546</v>
          </cell>
          <cell r="B296">
            <v>1</v>
          </cell>
        </row>
        <row r="297">
          <cell r="A297">
            <v>9096609</v>
          </cell>
          <cell r="B297">
            <v>2</v>
          </cell>
        </row>
        <row r="298">
          <cell r="A298">
            <v>9097604</v>
          </cell>
          <cell r="B298">
            <v>1</v>
          </cell>
        </row>
        <row r="299">
          <cell r="A299">
            <v>9097807</v>
          </cell>
          <cell r="B299">
            <v>1</v>
          </cell>
        </row>
        <row r="300">
          <cell r="A300">
            <v>9097932</v>
          </cell>
          <cell r="B300">
            <v>1</v>
          </cell>
        </row>
        <row r="301">
          <cell r="A301">
            <v>9098760</v>
          </cell>
          <cell r="B301">
            <v>4</v>
          </cell>
        </row>
        <row r="302">
          <cell r="A302">
            <v>9099043</v>
          </cell>
          <cell r="B302">
            <v>1</v>
          </cell>
        </row>
        <row r="303">
          <cell r="A303">
            <v>9099599</v>
          </cell>
          <cell r="B303">
            <v>2</v>
          </cell>
        </row>
        <row r="304">
          <cell r="A304">
            <v>9100075</v>
          </cell>
          <cell r="B304">
            <v>1</v>
          </cell>
        </row>
        <row r="305">
          <cell r="A305">
            <v>9100692</v>
          </cell>
          <cell r="B305">
            <v>4</v>
          </cell>
        </row>
        <row r="306">
          <cell r="A306">
            <v>9102207</v>
          </cell>
          <cell r="B306">
            <v>2</v>
          </cell>
        </row>
        <row r="307">
          <cell r="A307">
            <v>9102395</v>
          </cell>
          <cell r="B307">
            <v>1</v>
          </cell>
        </row>
        <row r="308">
          <cell r="A308">
            <v>9102679</v>
          </cell>
          <cell r="B308">
            <v>1</v>
          </cell>
        </row>
        <row r="309">
          <cell r="A309">
            <v>9105056</v>
          </cell>
          <cell r="B309">
            <v>2</v>
          </cell>
        </row>
        <row r="310">
          <cell r="A310">
            <v>9105629</v>
          </cell>
          <cell r="B310">
            <v>1</v>
          </cell>
        </row>
        <row r="311">
          <cell r="A311">
            <v>9106461</v>
          </cell>
          <cell r="B311">
            <v>3</v>
          </cell>
        </row>
        <row r="312">
          <cell r="A312">
            <v>9107140</v>
          </cell>
          <cell r="B312">
            <v>1</v>
          </cell>
        </row>
        <row r="313">
          <cell r="A313">
            <v>9108210</v>
          </cell>
          <cell r="B313">
            <v>1</v>
          </cell>
        </row>
        <row r="314">
          <cell r="A314">
            <v>9109409</v>
          </cell>
          <cell r="B314">
            <v>2</v>
          </cell>
        </row>
        <row r="315">
          <cell r="A315">
            <v>9110371</v>
          </cell>
          <cell r="B315">
            <v>1</v>
          </cell>
        </row>
        <row r="316">
          <cell r="A316">
            <v>9110765</v>
          </cell>
          <cell r="B316">
            <v>1</v>
          </cell>
        </row>
        <row r="317">
          <cell r="A317">
            <v>9110994</v>
          </cell>
          <cell r="B317">
            <v>1</v>
          </cell>
        </row>
        <row r="318">
          <cell r="A318">
            <v>9111028</v>
          </cell>
          <cell r="B318">
            <v>1</v>
          </cell>
        </row>
        <row r="319">
          <cell r="A319">
            <v>9112293</v>
          </cell>
          <cell r="B319">
            <v>3</v>
          </cell>
        </row>
        <row r="320">
          <cell r="A320">
            <v>9113010</v>
          </cell>
          <cell r="B320">
            <v>7</v>
          </cell>
        </row>
        <row r="321">
          <cell r="A321">
            <v>9113252</v>
          </cell>
          <cell r="B321">
            <v>3</v>
          </cell>
        </row>
        <row r="322">
          <cell r="A322">
            <v>9113913</v>
          </cell>
          <cell r="B322">
            <v>3</v>
          </cell>
        </row>
        <row r="323">
          <cell r="A323">
            <v>9114197</v>
          </cell>
          <cell r="B323">
            <v>3</v>
          </cell>
        </row>
        <row r="324">
          <cell r="A324">
            <v>9114756</v>
          </cell>
          <cell r="B324">
            <v>1</v>
          </cell>
        </row>
        <row r="325">
          <cell r="A325">
            <v>9116102</v>
          </cell>
          <cell r="B325">
            <v>2</v>
          </cell>
        </row>
        <row r="326">
          <cell r="A326">
            <v>9116291</v>
          </cell>
          <cell r="B326">
            <v>3</v>
          </cell>
        </row>
        <row r="327">
          <cell r="A327">
            <v>9116333</v>
          </cell>
          <cell r="B327">
            <v>1</v>
          </cell>
        </row>
        <row r="328">
          <cell r="A328">
            <v>9116334</v>
          </cell>
          <cell r="B328">
            <v>1</v>
          </cell>
        </row>
        <row r="329">
          <cell r="A329">
            <v>9116476</v>
          </cell>
          <cell r="B329">
            <v>1</v>
          </cell>
        </row>
        <row r="330">
          <cell r="A330">
            <v>9116599</v>
          </cell>
          <cell r="B330">
            <v>2</v>
          </cell>
        </row>
        <row r="331">
          <cell r="A331">
            <v>9116743</v>
          </cell>
          <cell r="B331">
            <v>1</v>
          </cell>
        </row>
        <row r="332">
          <cell r="A332">
            <v>9116765</v>
          </cell>
          <cell r="B332">
            <v>1</v>
          </cell>
        </row>
        <row r="333">
          <cell r="A333">
            <v>9116784</v>
          </cell>
          <cell r="B333">
            <v>1</v>
          </cell>
        </row>
        <row r="334">
          <cell r="A334">
            <v>9116789</v>
          </cell>
          <cell r="B334">
            <v>1</v>
          </cell>
        </row>
        <row r="335">
          <cell r="A335">
            <v>9116830</v>
          </cell>
          <cell r="B335">
            <v>1</v>
          </cell>
        </row>
        <row r="336">
          <cell r="A336">
            <v>9116989</v>
          </cell>
          <cell r="B336">
            <v>1</v>
          </cell>
        </row>
        <row r="337">
          <cell r="A337">
            <v>9117040</v>
          </cell>
          <cell r="B337">
            <v>1</v>
          </cell>
        </row>
        <row r="338">
          <cell r="A338">
            <v>9117069</v>
          </cell>
          <cell r="B338">
            <v>1</v>
          </cell>
        </row>
        <row r="339">
          <cell r="A339">
            <v>9117107</v>
          </cell>
          <cell r="B339">
            <v>1</v>
          </cell>
        </row>
        <row r="340">
          <cell r="A340">
            <v>9117270</v>
          </cell>
          <cell r="B340">
            <v>1</v>
          </cell>
        </row>
        <row r="341">
          <cell r="A341">
            <v>9117352</v>
          </cell>
          <cell r="B341">
            <v>1</v>
          </cell>
        </row>
        <row r="342">
          <cell r="A342">
            <v>9117427</v>
          </cell>
          <cell r="B342">
            <v>1</v>
          </cell>
        </row>
        <row r="343">
          <cell r="A343">
            <v>9117462</v>
          </cell>
          <cell r="B343">
            <v>1</v>
          </cell>
        </row>
        <row r="344">
          <cell r="A344">
            <v>9117519</v>
          </cell>
          <cell r="B344">
            <v>1</v>
          </cell>
        </row>
        <row r="345">
          <cell r="A345">
            <v>9117703</v>
          </cell>
          <cell r="B345">
            <v>4</v>
          </cell>
        </row>
        <row r="346">
          <cell r="A346">
            <v>9117889</v>
          </cell>
          <cell r="B346">
            <v>1</v>
          </cell>
        </row>
        <row r="347">
          <cell r="A347">
            <v>9117975</v>
          </cell>
          <cell r="B347">
            <v>2</v>
          </cell>
        </row>
        <row r="348">
          <cell r="A348">
            <v>9117997</v>
          </cell>
          <cell r="B348">
            <v>1</v>
          </cell>
        </row>
        <row r="349">
          <cell r="A349">
            <v>9118023</v>
          </cell>
          <cell r="B349">
            <v>1</v>
          </cell>
        </row>
        <row r="350">
          <cell r="A350">
            <v>9118026</v>
          </cell>
          <cell r="B350">
            <v>1</v>
          </cell>
        </row>
        <row r="351">
          <cell r="A351">
            <v>9118055</v>
          </cell>
          <cell r="B351">
            <v>1</v>
          </cell>
        </row>
        <row r="352">
          <cell r="A352">
            <v>9118203</v>
          </cell>
          <cell r="B352">
            <v>1</v>
          </cell>
        </row>
        <row r="353">
          <cell r="A353">
            <v>9118461</v>
          </cell>
          <cell r="B353">
            <v>1</v>
          </cell>
        </row>
        <row r="354">
          <cell r="A354">
            <v>9119613</v>
          </cell>
          <cell r="B354">
            <v>1</v>
          </cell>
        </row>
        <row r="355">
          <cell r="A355">
            <v>9119628</v>
          </cell>
          <cell r="B355">
            <v>1</v>
          </cell>
        </row>
        <row r="356">
          <cell r="A356">
            <v>9119629</v>
          </cell>
          <cell r="B356">
            <v>1</v>
          </cell>
        </row>
        <row r="357">
          <cell r="A357">
            <v>9119630</v>
          </cell>
          <cell r="B357">
            <v>1</v>
          </cell>
        </row>
        <row r="358">
          <cell r="A358">
            <v>9119669</v>
          </cell>
          <cell r="B358">
            <v>1</v>
          </cell>
        </row>
        <row r="359">
          <cell r="A359">
            <v>9120002</v>
          </cell>
          <cell r="B359">
            <v>1</v>
          </cell>
        </row>
        <row r="360">
          <cell r="A360">
            <v>9120178</v>
          </cell>
          <cell r="B360">
            <v>1</v>
          </cell>
        </row>
        <row r="361">
          <cell r="A361">
            <v>9120424</v>
          </cell>
          <cell r="B361">
            <v>4</v>
          </cell>
        </row>
        <row r="362">
          <cell r="A362">
            <v>9120541</v>
          </cell>
          <cell r="B362">
            <v>1</v>
          </cell>
        </row>
        <row r="363">
          <cell r="A363">
            <v>9120689</v>
          </cell>
          <cell r="B363">
            <v>1</v>
          </cell>
        </row>
        <row r="364">
          <cell r="A364">
            <v>9120691</v>
          </cell>
          <cell r="B364">
            <v>1</v>
          </cell>
        </row>
        <row r="365">
          <cell r="A365">
            <v>9120763</v>
          </cell>
          <cell r="B365">
            <v>1</v>
          </cell>
        </row>
        <row r="366">
          <cell r="A366">
            <v>9120833</v>
          </cell>
          <cell r="B366">
            <v>1</v>
          </cell>
        </row>
        <row r="367">
          <cell r="A367">
            <v>9120909</v>
          </cell>
          <cell r="B367">
            <v>1</v>
          </cell>
        </row>
        <row r="368">
          <cell r="A368">
            <v>9120998</v>
          </cell>
          <cell r="B368">
            <v>1</v>
          </cell>
        </row>
        <row r="369">
          <cell r="A369">
            <v>9121207</v>
          </cell>
          <cell r="B369">
            <v>1</v>
          </cell>
        </row>
        <row r="370">
          <cell r="A370">
            <v>9121224</v>
          </cell>
          <cell r="B370">
            <v>1</v>
          </cell>
        </row>
        <row r="371">
          <cell r="A371">
            <v>9122291</v>
          </cell>
          <cell r="B371">
            <v>1</v>
          </cell>
        </row>
        <row r="372">
          <cell r="A372">
            <v>9122292</v>
          </cell>
          <cell r="B372">
            <v>1</v>
          </cell>
        </row>
        <row r="373">
          <cell r="A373">
            <v>9122426</v>
          </cell>
          <cell r="B373">
            <v>1</v>
          </cell>
        </row>
        <row r="374">
          <cell r="A374">
            <v>9122783</v>
          </cell>
          <cell r="B374">
            <v>1</v>
          </cell>
        </row>
        <row r="375">
          <cell r="A375">
            <v>9122905</v>
          </cell>
          <cell r="B375">
            <v>1</v>
          </cell>
        </row>
        <row r="376">
          <cell r="A376">
            <v>9123061</v>
          </cell>
          <cell r="B376">
            <v>1</v>
          </cell>
        </row>
        <row r="377">
          <cell r="A377">
            <v>9123062</v>
          </cell>
          <cell r="B377">
            <v>1</v>
          </cell>
        </row>
        <row r="378">
          <cell r="A378">
            <v>9123063</v>
          </cell>
          <cell r="B378">
            <v>1</v>
          </cell>
        </row>
        <row r="379">
          <cell r="A379">
            <v>9123064</v>
          </cell>
          <cell r="B379">
            <v>1</v>
          </cell>
        </row>
        <row r="380">
          <cell r="A380">
            <v>9123065</v>
          </cell>
          <cell r="B380">
            <v>1</v>
          </cell>
        </row>
        <row r="381">
          <cell r="A381">
            <v>9123066</v>
          </cell>
          <cell r="B381">
            <v>1</v>
          </cell>
        </row>
        <row r="382">
          <cell r="A382">
            <v>9123067</v>
          </cell>
          <cell r="B382">
            <v>1</v>
          </cell>
        </row>
        <row r="383">
          <cell r="A383">
            <v>9123068</v>
          </cell>
          <cell r="B383">
            <v>1</v>
          </cell>
        </row>
        <row r="384">
          <cell r="A384">
            <v>9123069</v>
          </cell>
          <cell r="B384">
            <v>1</v>
          </cell>
        </row>
        <row r="385">
          <cell r="A385">
            <v>9123134</v>
          </cell>
          <cell r="B385">
            <v>1</v>
          </cell>
        </row>
        <row r="386">
          <cell r="A386">
            <v>9123147</v>
          </cell>
          <cell r="B386">
            <v>2</v>
          </cell>
        </row>
        <row r="387">
          <cell r="A387">
            <v>9123171</v>
          </cell>
          <cell r="B387">
            <v>1</v>
          </cell>
        </row>
        <row r="388">
          <cell r="A388">
            <v>9123254</v>
          </cell>
          <cell r="B388">
            <v>1</v>
          </cell>
        </row>
        <row r="389">
          <cell r="A389">
            <v>9123292</v>
          </cell>
          <cell r="B389">
            <v>1</v>
          </cell>
        </row>
        <row r="390">
          <cell r="A390">
            <v>9123315</v>
          </cell>
          <cell r="B390">
            <v>1</v>
          </cell>
        </row>
        <row r="391">
          <cell r="A391">
            <v>9123512</v>
          </cell>
          <cell r="B391">
            <v>1</v>
          </cell>
        </row>
        <row r="392">
          <cell r="A392">
            <v>9123544</v>
          </cell>
          <cell r="B392">
            <v>1</v>
          </cell>
        </row>
        <row r="393">
          <cell r="A393">
            <v>9123733</v>
          </cell>
          <cell r="B393">
            <v>1</v>
          </cell>
        </row>
        <row r="394">
          <cell r="A394">
            <v>9123740</v>
          </cell>
          <cell r="B394">
            <v>1</v>
          </cell>
        </row>
        <row r="395">
          <cell r="A395">
            <v>9123802</v>
          </cell>
          <cell r="B395">
            <v>1</v>
          </cell>
        </row>
        <row r="396">
          <cell r="A396">
            <v>9123803</v>
          </cell>
          <cell r="B39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A2" t="str">
            <v xml:space="preserve"> AUST</v>
          </cell>
          <cell r="B2" t="str">
            <v>AUSTRALIA</v>
          </cell>
        </row>
        <row r="3">
          <cell r="A3" t="str">
            <v>??</v>
          </cell>
          <cell r="B3" t="str">
            <v>OTHER</v>
          </cell>
        </row>
        <row r="4">
          <cell r="A4" t="str">
            <v>ADDRESS UNKNOWN</v>
          </cell>
          <cell r="B4" t="str">
            <v>OTHER</v>
          </cell>
        </row>
        <row r="5">
          <cell r="A5" t="str">
            <v>AMERICA</v>
          </cell>
          <cell r="B5" t="str">
            <v>OTHER</v>
          </cell>
        </row>
        <row r="6">
          <cell r="A6" t="str">
            <v>AUS</v>
          </cell>
          <cell r="B6" t="str">
            <v>AUSTRALIA</v>
          </cell>
        </row>
        <row r="7">
          <cell r="A7" t="str">
            <v>AUSTALIA</v>
          </cell>
          <cell r="B7" t="str">
            <v>AUSTRALIA</v>
          </cell>
        </row>
        <row r="8">
          <cell r="A8" t="str">
            <v>AUSTRALAI</v>
          </cell>
          <cell r="B8" t="str">
            <v>AUSTRALIA</v>
          </cell>
        </row>
        <row r="9">
          <cell r="A9" t="str">
            <v>AUSTRALI</v>
          </cell>
          <cell r="B9" t="str">
            <v>AUSTRALIA</v>
          </cell>
        </row>
        <row r="10">
          <cell r="A10" t="str">
            <v>AUSTRALIA</v>
          </cell>
          <cell r="B10" t="str">
            <v>AUSTRALIA</v>
          </cell>
        </row>
        <row r="11">
          <cell r="A11" t="str">
            <v>AUSTRALIA.</v>
          </cell>
          <cell r="B11" t="str">
            <v>AUSTRALIA</v>
          </cell>
        </row>
        <row r="12">
          <cell r="A12" t="str">
            <v>AUSTRALIAS</v>
          </cell>
          <cell r="B12" t="str">
            <v>AUSTRALIA</v>
          </cell>
        </row>
        <row r="13">
          <cell r="A13" t="str">
            <v>AUSTRALLIA</v>
          </cell>
          <cell r="B13" t="str">
            <v>AUSTRALIA</v>
          </cell>
        </row>
        <row r="14">
          <cell r="A14" t="str">
            <v>AUSTRLAIA</v>
          </cell>
          <cell r="B14" t="str">
            <v>AUSTRALIA</v>
          </cell>
        </row>
        <row r="15">
          <cell r="A15" t="str">
            <v>AUSTRLALIA</v>
          </cell>
          <cell r="B15" t="str">
            <v>AUSTRALIA</v>
          </cell>
        </row>
        <row r="16">
          <cell r="A16" t="str">
            <v>AUUSTRALIA</v>
          </cell>
          <cell r="B16" t="str">
            <v>AUSTRALIA</v>
          </cell>
        </row>
        <row r="17">
          <cell r="A17" t="str">
            <v>BANGLADESH</v>
          </cell>
          <cell r="B17" t="str">
            <v>OTHER</v>
          </cell>
        </row>
        <row r="18">
          <cell r="A18" t="str">
            <v>BELGIUM</v>
          </cell>
          <cell r="B18" t="str">
            <v>OTHER</v>
          </cell>
        </row>
        <row r="19">
          <cell r="A19" t="str">
            <v>BRUNEI</v>
          </cell>
          <cell r="B19" t="str">
            <v>BRUNEI</v>
          </cell>
        </row>
        <row r="20">
          <cell r="A20" t="str">
            <v>CANADA</v>
          </cell>
          <cell r="B20" t="str">
            <v>OTHER</v>
          </cell>
        </row>
        <row r="21">
          <cell r="A21" t="str">
            <v>CHINA</v>
          </cell>
          <cell r="B21" t="str">
            <v>CHINA</v>
          </cell>
        </row>
        <row r="22">
          <cell r="A22" t="str">
            <v>CHRISTMAS ISLE</v>
          </cell>
          <cell r="B22" t="str">
            <v>OTHER</v>
          </cell>
        </row>
        <row r="23">
          <cell r="A23" t="str">
            <v>DUBAI</v>
          </cell>
          <cell r="B23" t="str">
            <v>OTHER</v>
          </cell>
        </row>
        <row r="24">
          <cell r="A24" t="str">
            <v>E. MALAYSIA.</v>
          </cell>
          <cell r="B24" t="str">
            <v>MALAYSIA</v>
          </cell>
        </row>
        <row r="25">
          <cell r="A25" t="str">
            <v>EAST MALAYSIA</v>
          </cell>
          <cell r="B25" t="str">
            <v>MALAYSIA</v>
          </cell>
        </row>
        <row r="26">
          <cell r="A26" t="str">
            <v>ENGLAND</v>
          </cell>
          <cell r="B26" t="str">
            <v>OTHER</v>
          </cell>
        </row>
        <row r="27">
          <cell r="A27" t="str">
            <v>FRANCE</v>
          </cell>
          <cell r="B27" t="str">
            <v>OTHER</v>
          </cell>
        </row>
        <row r="28">
          <cell r="A28" t="str">
            <v>GERMANY</v>
          </cell>
          <cell r="B28" t="str">
            <v>OTHER</v>
          </cell>
        </row>
        <row r="29">
          <cell r="A29" t="str">
            <v>HONG KONG</v>
          </cell>
          <cell r="B29" t="str">
            <v>HONG KONG</v>
          </cell>
        </row>
        <row r="30">
          <cell r="A30" t="str">
            <v>INDIA</v>
          </cell>
          <cell r="B30" t="str">
            <v>OTHER</v>
          </cell>
        </row>
        <row r="31">
          <cell r="A31" t="str">
            <v>INDONESIA</v>
          </cell>
          <cell r="B31" t="str">
            <v>INDONESIA</v>
          </cell>
        </row>
        <row r="32">
          <cell r="A32" t="str">
            <v>INODNESIA</v>
          </cell>
          <cell r="B32" t="str">
            <v>INDONESIA</v>
          </cell>
        </row>
        <row r="33">
          <cell r="A33" t="str">
            <v>ISRAEL</v>
          </cell>
          <cell r="B33" t="str">
            <v>OTHER</v>
          </cell>
        </row>
        <row r="34">
          <cell r="A34" t="str">
            <v>ITALY</v>
          </cell>
          <cell r="B34" t="str">
            <v>OTHER</v>
          </cell>
        </row>
        <row r="35">
          <cell r="A35" t="str">
            <v>JAKARTA</v>
          </cell>
          <cell r="B35" t="str">
            <v>INDONESIA</v>
          </cell>
        </row>
        <row r="36">
          <cell r="A36" t="str">
            <v>JAKARTA INDONES</v>
          </cell>
          <cell r="B36" t="str">
            <v>INDONESIA</v>
          </cell>
        </row>
        <row r="37">
          <cell r="A37" t="str">
            <v>JAKARTA UTARA</v>
          </cell>
          <cell r="B37" t="str">
            <v>INDONESIA</v>
          </cell>
        </row>
        <row r="38">
          <cell r="A38" t="str">
            <v>JAPAN</v>
          </cell>
          <cell r="B38" t="str">
            <v>JAPAN</v>
          </cell>
        </row>
        <row r="39">
          <cell r="A39" t="str">
            <v>JORDAN</v>
          </cell>
          <cell r="B39" t="str">
            <v>OTHER</v>
          </cell>
        </row>
        <row r="40">
          <cell r="A40" t="str">
            <v>K.L. MALAYSIA</v>
          </cell>
          <cell r="B40" t="str">
            <v>MALAYSIA</v>
          </cell>
        </row>
        <row r="41">
          <cell r="A41" t="str">
            <v>KOREA</v>
          </cell>
          <cell r="B41" t="str">
            <v>OTHER</v>
          </cell>
        </row>
        <row r="42">
          <cell r="A42" t="str">
            <v>KUWAIT</v>
          </cell>
          <cell r="B42" t="str">
            <v>OTHER</v>
          </cell>
        </row>
        <row r="43">
          <cell r="A43" t="str">
            <v>MACAU</v>
          </cell>
          <cell r="B43" t="str">
            <v>MACAU</v>
          </cell>
        </row>
        <row r="44">
          <cell r="A44" t="str">
            <v>MALAYSIA</v>
          </cell>
          <cell r="B44" t="str">
            <v>MALAYSIA</v>
          </cell>
        </row>
        <row r="45">
          <cell r="A45" t="str">
            <v>MALAYSIAA</v>
          </cell>
          <cell r="B45" t="str">
            <v>MALAYSIA</v>
          </cell>
        </row>
        <row r="46">
          <cell r="A46" t="str">
            <v>MAURITIUS</v>
          </cell>
          <cell r="B46" t="str">
            <v>OTHER</v>
          </cell>
        </row>
        <row r="47">
          <cell r="A47" t="str">
            <v>MAYLASIA</v>
          </cell>
          <cell r="B47" t="str">
            <v>MALAYSIA</v>
          </cell>
        </row>
        <row r="48">
          <cell r="A48" t="str">
            <v>MELBOURNE</v>
          </cell>
          <cell r="B48" t="str">
            <v>OTHER</v>
          </cell>
        </row>
        <row r="49">
          <cell r="A49" t="str">
            <v>MYANMAR</v>
          </cell>
          <cell r="B49" t="str">
            <v>OTHER</v>
          </cell>
        </row>
        <row r="50">
          <cell r="A50" t="str">
            <v>NEW CALEDONIA</v>
          </cell>
          <cell r="B50" t="str">
            <v>OTHER</v>
          </cell>
        </row>
        <row r="51">
          <cell r="A51" t="str">
            <v>NEW ZEALAND</v>
          </cell>
          <cell r="B51" t="str">
            <v>OTHER</v>
          </cell>
        </row>
        <row r="52">
          <cell r="A52" t="str">
            <v>NSW</v>
          </cell>
          <cell r="B52" t="str">
            <v>OTHER</v>
          </cell>
        </row>
        <row r="53">
          <cell r="A53" t="str">
            <v>PAPUA NEW GUINE</v>
          </cell>
          <cell r="B53" t="str">
            <v>OTHER</v>
          </cell>
        </row>
        <row r="54">
          <cell r="A54" t="str">
            <v>PHILIPPINES</v>
          </cell>
          <cell r="B54" t="str">
            <v>OTHER</v>
          </cell>
        </row>
        <row r="55">
          <cell r="A55" t="str">
            <v>RUSSIA</v>
          </cell>
          <cell r="B55" t="str">
            <v>OTHER</v>
          </cell>
        </row>
        <row r="56">
          <cell r="A56" t="str">
            <v>SARAWAK</v>
          </cell>
          <cell r="B56" t="str">
            <v>OTHER</v>
          </cell>
        </row>
        <row r="57">
          <cell r="A57" t="str">
            <v>SAUDI ARABIA</v>
          </cell>
          <cell r="B57" t="str">
            <v>OTHER</v>
          </cell>
        </row>
        <row r="58">
          <cell r="A58" t="str">
            <v>SINGAPORE</v>
          </cell>
          <cell r="B58" t="str">
            <v>SINGAPORE</v>
          </cell>
        </row>
        <row r="59">
          <cell r="A59" t="str">
            <v>SOUTH AFRICA</v>
          </cell>
          <cell r="B59" t="str">
            <v>OTHER</v>
          </cell>
        </row>
        <row r="60">
          <cell r="A60" t="str">
            <v>SOUTH AMERICA</v>
          </cell>
          <cell r="B60" t="str">
            <v>OTHER</v>
          </cell>
        </row>
        <row r="61">
          <cell r="A61" t="str">
            <v>SOUTH AUATRALIA</v>
          </cell>
          <cell r="B61" t="str">
            <v>OTHER</v>
          </cell>
        </row>
        <row r="62">
          <cell r="A62" t="str">
            <v>SPAIN</v>
          </cell>
          <cell r="B62" t="str">
            <v>OTHER</v>
          </cell>
        </row>
        <row r="63">
          <cell r="A63" t="str">
            <v>SRI LANKA</v>
          </cell>
          <cell r="B63" t="str">
            <v>OTHER</v>
          </cell>
        </row>
        <row r="64">
          <cell r="A64" t="str">
            <v>SWEDEN</v>
          </cell>
          <cell r="B64" t="str">
            <v>OTHER</v>
          </cell>
        </row>
        <row r="65">
          <cell r="A65" t="str">
            <v>SWITZERLAND</v>
          </cell>
          <cell r="B65" t="str">
            <v>OTHER</v>
          </cell>
        </row>
        <row r="66">
          <cell r="A66" t="str">
            <v>TAIPEI</v>
          </cell>
          <cell r="B66" t="str">
            <v>OTHER</v>
          </cell>
        </row>
        <row r="67">
          <cell r="A67" t="str">
            <v>TAIWAN</v>
          </cell>
          <cell r="B67" t="str">
            <v>OTHER</v>
          </cell>
        </row>
        <row r="68">
          <cell r="A68" t="str">
            <v>TAIWAN R.O.C.</v>
          </cell>
          <cell r="B68" t="str">
            <v>OTHER</v>
          </cell>
        </row>
        <row r="69">
          <cell r="A69" t="str">
            <v>THAILAND</v>
          </cell>
          <cell r="B69" t="str">
            <v>THAILAND</v>
          </cell>
        </row>
        <row r="70">
          <cell r="A70" t="str">
            <v>THE NETHERLANDS</v>
          </cell>
          <cell r="B70" t="str">
            <v>OTHER</v>
          </cell>
        </row>
        <row r="71">
          <cell r="A71" t="str">
            <v>TOKYO JAPAN</v>
          </cell>
          <cell r="B71" t="str">
            <v>JAPAN</v>
          </cell>
        </row>
        <row r="72">
          <cell r="A72" t="str">
            <v>U.S.A</v>
          </cell>
          <cell r="B72" t="str">
            <v>OTHER</v>
          </cell>
        </row>
        <row r="73">
          <cell r="A73" t="str">
            <v>U.S.A.</v>
          </cell>
          <cell r="B73" t="str">
            <v>OTHER</v>
          </cell>
        </row>
        <row r="74">
          <cell r="A74" t="str">
            <v>UAE</v>
          </cell>
          <cell r="B74" t="str">
            <v>OTHER</v>
          </cell>
        </row>
        <row r="75">
          <cell r="A75" t="str">
            <v>UNITED KINGDOM</v>
          </cell>
          <cell r="B75" t="str">
            <v>OTHER</v>
          </cell>
        </row>
        <row r="76">
          <cell r="A76" t="str">
            <v>UNITED STATES</v>
          </cell>
          <cell r="B76" t="str">
            <v>OTHER</v>
          </cell>
        </row>
        <row r="77">
          <cell r="A77" t="str">
            <v>UNKNOWN</v>
          </cell>
          <cell r="B77" t="str">
            <v>OTHER</v>
          </cell>
        </row>
        <row r="78">
          <cell r="A78" t="str">
            <v>USA</v>
          </cell>
          <cell r="B78" t="str">
            <v>OTHER</v>
          </cell>
        </row>
        <row r="79">
          <cell r="A79" t="str">
            <v>UTARA JAKARTA</v>
          </cell>
          <cell r="B79" t="str">
            <v>INDONESIA</v>
          </cell>
        </row>
        <row r="80">
          <cell r="A80" t="str">
            <v>VIETNAM</v>
          </cell>
          <cell r="B80" t="str">
            <v>OTHER</v>
          </cell>
        </row>
        <row r="81">
          <cell r="A81" t="str">
            <v>W.A.</v>
          </cell>
          <cell r="B81" t="str">
            <v>OTHER</v>
          </cell>
        </row>
        <row r="82">
          <cell r="A82" t="str">
            <v>WA</v>
          </cell>
          <cell r="B82" t="str">
            <v>OTHER</v>
          </cell>
        </row>
        <row r="83">
          <cell r="A83" t="str">
            <v>WEST MALAYSIA</v>
          </cell>
          <cell r="B83" t="str">
            <v>MALAYSIA</v>
          </cell>
        </row>
        <row r="84">
          <cell r="A84" t="str">
            <v>XXXX</v>
          </cell>
          <cell r="B84" t="str">
            <v>OTHER</v>
          </cell>
        </row>
        <row r="85">
          <cell r="A85" t="str">
            <v>11900  PENANG</v>
          </cell>
          <cell r="B85" t="str">
            <v>MALAYSIA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cc Master"/>
      <sheetName val="Gen Jnl Master"/>
      <sheetName val="Acc 1"/>
      <sheetName val="Acc 2"/>
      <sheetName val="Acc 3"/>
      <sheetName val="Acc 4"/>
      <sheetName val="Gen Jnl 1"/>
      <sheetName val="Gen Jnl 2"/>
      <sheetName val="Gen Jnl 3"/>
      <sheetName val="Gen Jnl 4"/>
      <sheetName val="CC Comm"/>
      <sheetName val="CC Comm Jnl"/>
      <sheetName val="Diversey"/>
      <sheetName val="Div Jnl"/>
      <sheetName val="RS_JJ trfs"/>
      <sheetName val="RS_JJ trfs Jnl"/>
      <sheetName val="Rm Svce Del"/>
      <sheetName val="Rm Svce Del Jnl"/>
      <sheetName val="Priv Card"/>
      <sheetName val="Priv Card Jnl"/>
      <sheetName val="Stewards"/>
      <sheetName val="Serv Ldr"/>
      <sheetName val="Sal calc"/>
      <sheetName val="Payroll Tfr"/>
      <sheetName val="Pubs &amp; jnls"/>
      <sheetName val="Cleaning list"/>
      <sheetName val="Int Plant Maint"/>
      <sheetName val="Coffex"/>
      <sheetName val="Big Ben list"/>
      <sheetName val="Depts"/>
      <sheetName val="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Estimate Feb"/>
      <sheetName val="Frcst Rec"/>
      <sheetName val="Estimates"/>
      <sheetName val="BMPR"/>
      <sheetName val="Comments"/>
      <sheetName val="Variances"/>
      <sheetName val="Master Template.Hotel"/>
      <sheetName val="CEO Report (2)"/>
      <sheetName val="CEO Report"/>
      <sheetName val="BMPR Act Mth"/>
      <sheetName val="BWBMPRMT"/>
      <sheetName val="Forecast Rec"/>
      <sheetName val="Hotels"/>
      <sheetName val="Summary Feb"/>
      <sheetName val="F&amp;B"/>
      <sheetName val="TG and LP"/>
      <sheetName val="EGM"/>
      <sheetName val="VIP"/>
      <sheetName val="VIP (Variance)"/>
      <sheetName val="DAILYREV"/>
      <sheetName val="EGM (change estimate calcsheet)"/>
      <sheetName val="Periodic"/>
      <sheetName val="XPr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&amp;bpnl"/>
    </sheetNames>
    <sheetDataSet>
      <sheetData sheetId="0" refreshError="1">
        <row r="31">
          <cell r="L31">
            <v>347275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 $"/>
      <sheetName val="CONV  HRS"/>
      <sheetName val="Jnl $"/>
      <sheetName val="Jnl  Hrs"/>
    </sheetNames>
    <sheetDataSet>
      <sheetData sheetId="0" refreshError="1">
        <row r="1">
          <cell r="B1">
            <v>87.225099999999998</v>
          </cell>
          <cell r="C1">
            <v>40010</v>
          </cell>
          <cell r="D1">
            <v>211510</v>
          </cell>
        </row>
        <row r="2">
          <cell r="B2">
            <v>87.225200000000001</v>
          </cell>
          <cell r="C2">
            <v>40010</v>
          </cell>
          <cell r="D2">
            <v>211510</v>
          </cell>
        </row>
        <row r="3">
          <cell r="B3">
            <v>87.227099999999993</v>
          </cell>
          <cell r="C3">
            <v>40010</v>
          </cell>
          <cell r="D3">
            <v>211520</v>
          </cell>
        </row>
        <row r="4">
          <cell r="B4">
            <v>87.227199999999996</v>
          </cell>
          <cell r="C4">
            <v>40010</v>
          </cell>
          <cell r="D4">
            <v>211520</v>
          </cell>
        </row>
        <row r="5">
          <cell r="B5">
            <v>99.153300000000002</v>
          </cell>
          <cell r="C5">
            <v>40010</v>
          </cell>
          <cell r="D5">
            <v>0</v>
          </cell>
        </row>
        <row r="6">
          <cell r="B6">
            <v>99.155299999999997</v>
          </cell>
          <cell r="C6">
            <v>40010</v>
          </cell>
          <cell r="D6">
            <v>112510</v>
          </cell>
        </row>
        <row r="7">
          <cell r="B7">
            <v>99.1554</v>
          </cell>
          <cell r="C7">
            <v>40010</v>
          </cell>
          <cell r="D7">
            <v>112527</v>
          </cell>
        </row>
        <row r="8">
          <cell r="B8">
            <v>99.155699999999996</v>
          </cell>
          <cell r="C8">
            <v>40010</v>
          </cell>
          <cell r="D8">
            <v>112521</v>
          </cell>
        </row>
        <row r="9">
          <cell r="B9">
            <v>99.225099999999998</v>
          </cell>
          <cell r="C9">
            <v>40010</v>
          </cell>
          <cell r="D9">
            <v>211510</v>
          </cell>
        </row>
        <row r="10">
          <cell r="B10">
            <v>99.225200000000001</v>
          </cell>
          <cell r="C10">
            <v>40010</v>
          </cell>
          <cell r="D10">
            <v>211510</v>
          </cell>
        </row>
        <row r="11">
          <cell r="B11">
            <v>99.227099999999993</v>
          </cell>
          <cell r="C11">
            <v>40010</v>
          </cell>
          <cell r="D11">
            <v>211520</v>
          </cell>
        </row>
        <row r="12">
          <cell r="B12">
            <v>99.227199999999996</v>
          </cell>
          <cell r="C12">
            <v>40010</v>
          </cell>
          <cell r="D12">
            <v>211520</v>
          </cell>
        </row>
        <row r="13">
          <cell r="B13">
            <v>99.235100000000003</v>
          </cell>
          <cell r="C13">
            <v>40010</v>
          </cell>
          <cell r="D13">
            <v>211150</v>
          </cell>
        </row>
        <row r="14">
          <cell r="B14">
            <v>99.235200000000006</v>
          </cell>
          <cell r="C14">
            <v>40010</v>
          </cell>
          <cell r="D14">
            <v>211150</v>
          </cell>
        </row>
        <row r="15">
          <cell r="B15">
            <v>99.235399999999998</v>
          </cell>
          <cell r="C15">
            <v>40010</v>
          </cell>
          <cell r="D15">
            <v>211060</v>
          </cell>
        </row>
        <row r="16">
          <cell r="B16">
            <v>99.235500000000002</v>
          </cell>
          <cell r="C16">
            <v>40010</v>
          </cell>
          <cell r="D16">
            <v>211151</v>
          </cell>
        </row>
        <row r="17">
          <cell r="B17">
            <v>99.235799999999998</v>
          </cell>
          <cell r="C17">
            <v>40010</v>
          </cell>
          <cell r="D17">
            <v>112520</v>
          </cell>
        </row>
        <row r="18">
          <cell r="B18">
            <v>99.235900000000001</v>
          </cell>
          <cell r="C18">
            <v>40010</v>
          </cell>
          <cell r="D18">
            <v>211140</v>
          </cell>
        </row>
        <row r="19">
          <cell r="B19">
            <v>111.5119</v>
          </cell>
          <cell r="C19">
            <v>60010100</v>
          </cell>
          <cell r="D19">
            <v>510011</v>
          </cell>
        </row>
        <row r="20">
          <cell r="B20">
            <v>111.5151</v>
          </cell>
          <cell r="C20">
            <v>60010100</v>
          </cell>
          <cell r="D20">
            <v>510240</v>
          </cell>
        </row>
        <row r="21">
          <cell r="B21">
            <v>111.53360000000001</v>
          </cell>
          <cell r="C21">
            <v>60010100</v>
          </cell>
          <cell r="D21">
            <v>510120</v>
          </cell>
        </row>
        <row r="22">
          <cell r="B22">
            <v>111.5337</v>
          </cell>
          <cell r="C22">
            <v>60010100</v>
          </cell>
          <cell r="D22">
            <v>510130</v>
          </cell>
        </row>
        <row r="23">
          <cell r="B23">
            <v>115.5119</v>
          </cell>
          <cell r="C23">
            <v>60010110</v>
          </cell>
          <cell r="D23">
            <v>510011</v>
          </cell>
        </row>
        <row r="24">
          <cell r="B24">
            <v>115.5151</v>
          </cell>
          <cell r="C24">
            <v>60010110</v>
          </cell>
          <cell r="D24">
            <v>510240</v>
          </cell>
        </row>
        <row r="25">
          <cell r="B25">
            <v>115.53360000000001</v>
          </cell>
          <cell r="C25">
            <v>60010110</v>
          </cell>
          <cell r="D25">
            <v>510120</v>
          </cell>
        </row>
        <row r="26">
          <cell r="B26">
            <v>115.5337</v>
          </cell>
          <cell r="C26">
            <v>60010110</v>
          </cell>
          <cell r="D26">
            <v>510130</v>
          </cell>
        </row>
        <row r="27">
          <cell r="B27">
            <v>118.5119</v>
          </cell>
          <cell r="C27">
            <v>60010150</v>
          </cell>
          <cell r="D27">
            <v>510011</v>
          </cell>
        </row>
        <row r="28">
          <cell r="B28">
            <v>118.5151</v>
          </cell>
          <cell r="C28">
            <v>60010150</v>
          </cell>
          <cell r="D28">
            <v>510240</v>
          </cell>
        </row>
        <row r="29">
          <cell r="B29">
            <v>118.53360000000001</v>
          </cell>
          <cell r="C29">
            <v>60010150</v>
          </cell>
          <cell r="D29">
            <v>510120</v>
          </cell>
        </row>
        <row r="30">
          <cell r="B30">
            <v>118.5337</v>
          </cell>
          <cell r="C30">
            <v>60010150</v>
          </cell>
          <cell r="D30">
            <v>510130</v>
          </cell>
        </row>
        <row r="31">
          <cell r="B31">
            <v>141.5119</v>
          </cell>
          <cell r="C31">
            <v>60001010</v>
          </cell>
          <cell r="D31">
            <v>510011</v>
          </cell>
        </row>
        <row r="32">
          <cell r="B32">
            <v>141.51509999999999</v>
          </cell>
          <cell r="C32">
            <v>60001010</v>
          </cell>
          <cell r="D32">
            <v>510240</v>
          </cell>
        </row>
        <row r="33">
          <cell r="B33">
            <v>141.53360000000001</v>
          </cell>
          <cell r="C33">
            <v>60001010</v>
          </cell>
          <cell r="D33">
            <v>510120</v>
          </cell>
        </row>
        <row r="34">
          <cell r="B34">
            <v>141.53370000000001</v>
          </cell>
          <cell r="C34">
            <v>60001010</v>
          </cell>
          <cell r="D34">
            <v>510130</v>
          </cell>
        </row>
        <row r="35">
          <cell r="B35">
            <v>151.5119</v>
          </cell>
          <cell r="C35">
            <v>60020200</v>
          </cell>
          <cell r="D35">
            <v>510011</v>
          </cell>
        </row>
        <row r="36">
          <cell r="B36">
            <v>151.51509999999999</v>
          </cell>
          <cell r="C36">
            <v>60020200</v>
          </cell>
          <cell r="D36">
            <v>510240</v>
          </cell>
        </row>
        <row r="37">
          <cell r="B37">
            <v>151.53360000000001</v>
          </cell>
          <cell r="C37">
            <v>60020200</v>
          </cell>
          <cell r="D37">
            <v>510120</v>
          </cell>
        </row>
        <row r="38">
          <cell r="B38">
            <v>151.53370000000001</v>
          </cell>
          <cell r="C38">
            <v>60020200</v>
          </cell>
          <cell r="D38">
            <v>510130</v>
          </cell>
        </row>
        <row r="39">
          <cell r="B39">
            <v>154.5119</v>
          </cell>
          <cell r="C39">
            <v>60001030</v>
          </cell>
          <cell r="D39">
            <v>510011</v>
          </cell>
        </row>
        <row r="40">
          <cell r="B40">
            <v>154.51509999999999</v>
          </cell>
          <cell r="C40">
            <v>60001030</v>
          </cell>
          <cell r="D40">
            <v>510240</v>
          </cell>
        </row>
        <row r="41">
          <cell r="B41">
            <v>154.53360000000001</v>
          </cell>
          <cell r="C41">
            <v>60001030</v>
          </cell>
          <cell r="D41">
            <v>510120</v>
          </cell>
        </row>
        <row r="42">
          <cell r="B42">
            <v>154.53370000000001</v>
          </cell>
          <cell r="C42">
            <v>60001030</v>
          </cell>
          <cell r="D42">
            <v>510130</v>
          </cell>
        </row>
        <row r="43">
          <cell r="B43">
            <v>155.5119</v>
          </cell>
          <cell r="C43">
            <v>60001030</v>
          </cell>
          <cell r="D43">
            <v>510011</v>
          </cell>
        </row>
        <row r="44">
          <cell r="B44">
            <v>155.51509999999999</v>
          </cell>
          <cell r="C44">
            <v>60001030</v>
          </cell>
          <cell r="D44">
            <v>510240</v>
          </cell>
        </row>
        <row r="45">
          <cell r="B45">
            <v>155.53360000000001</v>
          </cell>
          <cell r="C45">
            <v>60001030</v>
          </cell>
          <cell r="D45">
            <v>510120</v>
          </cell>
        </row>
        <row r="46">
          <cell r="B46">
            <v>155.53370000000001</v>
          </cell>
          <cell r="C46">
            <v>60001030</v>
          </cell>
          <cell r="D46">
            <v>510130</v>
          </cell>
        </row>
        <row r="47">
          <cell r="B47">
            <v>156.5119</v>
          </cell>
          <cell r="C47">
            <v>60090870</v>
          </cell>
          <cell r="D47">
            <v>510011</v>
          </cell>
        </row>
        <row r="48">
          <cell r="B48">
            <v>156.51509999999999</v>
          </cell>
          <cell r="C48">
            <v>60090870</v>
          </cell>
          <cell r="D48">
            <v>510240</v>
          </cell>
        </row>
        <row r="49">
          <cell r="B49">
            <v>156.53360000000001</v>
          </cell>
          <cell r="C49">
            <v>60090870</v>
          </cell>
          <cell r="D49">
            <v>510120</v>
          </cell>
        </row>
        <row r="50">
          <cell r="B50">
            <v>156.53370000000001</v>
          </cell>
          <cell r="C50">
            <v>60090870</v>
          </cell>
          <cell r="D50">
            <v>510130</v>
          </cell>
        </row>
        <row r="51">
          <cell r="B51">
            <v>157.5119</v>
          </cell>
          <cell r="C51">
            <v>60090800</v>
          </cell>
          <cell r="D51">
            <v>510011</v>
          </cell>
        </row>
        <row r="52">
          <cell r="B52">
            <v>157.51509999999999</v>
          </cell>
          <cell r="C52">
            <v>60090800</v>
          </cell>
          <cell r="D52">
            <v>510240</v>
          </cell>
        </row>
        <row r="53">
          <cell r="B53">
            <v>157.53360000000001</v>
          </cell>
          <cell r="C53">
            <v>60090800</v>
          </cell>
          <cell r="D53">
            <v>510120</v>
          </cell>
        </row>
        <row r="54">
          <cell r="B54">
            <v>157.53370000000001</v>
          </cell>
          <cell r="C54">
            <v>60090800</v>
          </cell>
          <cell r="D54">
            <v>510130</v>
          </cell>
        </row>
        <row r="55">
          <cell r="B55">
            <v>161.5119</v>
          </cell>
          <cell r="C55">
            <v>60090845</v>
          </cell>
          <cell r="D55">
            <v>510011</v>
          </cell>
        </row>
        <row r="56">
          <cell r="B56">
            <v>161.51509999999999</v>
          </cell>
          <cell r="C56">
            <v>60090845</v>
          </cell>
          <cell r="D56">
            <v>510240</v>
          </cell>
        </row>
        <row r="57">
          <cell r="B57">
            <v>161.53360000000001</v>
          </cell>
          <cell r="C57">
            <v>60090845</v>
          </cell>
          <cell r="D57">
            <v>510120</v>
          </cell>
        </row>
        <row r="58">
          <cell r="B58">
            <v>161.53370000000001</v>
          </cell>
          <cell r="C58">
            <v>60090845</v>
          </cell>
          <cell r="D58">
            <v>510130</v>
          </cell>
        </row>
        <row r="59">
          <cell r="B59">
            <v>162.5119</v>
          </cell>
          <cell r="C59">
            <v>60090880</v>
          </cell>
          <cell r="D59">
            <v>510011</v>
          </cell>
        </row>
        <row r="60">
          <cell r="B60">
            <v>162.51509999999999</v>
          </cell>
          <cell r="C60">
            <v>60090880</v>
          </cell>
          <cell r="D60">
            <v>510240</v>
          </cell>
        </row>
        <row r="61">
          <cell r="B61">
            <v>162.53360000000001</v>
          </cell>
          <cell r="C61">
            <v>60090880</v>
          </cell>
          <cell r="D61">
            <v>510120</v>
          </cell>
        </row>
        <row r="62">
          <cell r="B62">
            <v>162.53370000000001</v>
          </cell>
          <cell r="C62">
            <v>60090880</v>
          </cell>
          <cell r="D62">
            <v>510130</v>
          </cell>
        </row>
        <row r="63">
          <cell r="B63">
            <v>186.5119</v>
          </cell>
          <cell r="C63">
            <v>60010120</v>
          </cell>
          <cell r="D63">
            <v>510011</v>
          </cell>
        </row>
        <row r="64">
          <cell r="B64">
            <v>186.51509999999999</v>
          </cell>
          <cell r="C64">
            <v>60010120</v>
          </cell>
          <cell r="D64">
            <v>510240</v>
          </cell>
        </row>
        <row r="65">
          <cell r="B65">
            <v>186.53360000000001</v>
          </cell>
          <cell r="C65">
            <v>60010120</v>
          </cell>
          <cell r="D65">
            <v>510120</v>
          </cell>
        </row>
        <row r="66">
          <cell r="B66">
            <v>186.53370000000001</v>
          </cell>
          <cell r="C66">
            <v>60010120</v>
          </cell>
          <cell r="D66">
            <v>510130</v>
          </cell>
        </row>
        <row r="67">
          <cell r="B67">
            <v>187.5119</v>
          </cell>
          <cell r="C67">
            <v>60010120</v>
          </cell>
          <cell r="D67">
            <v>510011</v>
          </cell>
        </row>
        <row r="68">
          <cell r="B68">
            <v>187.51509999999999</v>
          </cell>
          <cell r="C68">
            <v>60010120</v>
          </cell>
          <cell r="D68">
            <v>510240</v>
          </cell>
        </row>
        <row r="69">
          <cell r="B69">
            <v>187.53360000000001</v>
          </cell>
          <cell r="C69">
            <v>60010120</v>
          </cell>
          <cell r="D69">
            <v>510120</v>
          </cell>
        </row>
        <row r="70">
          <cell r="B70">
            <v>187.53370000000001</v>
          </cell>
          <cell r="C70">
            <v>60010120</v>
          </cell>
          <cell r="D70">
            <v>510130</v>
          </cell>
        </row>
        <row r="71">
          <cell r="B71">
            <v>197.5119</v>
          </cell>
          <cell r="C71">
            <v>60010130</v>
          </cell>
          <cell r="D71">
            <v>510011</v>
          </cell>
        </row>
        <row r="72">
          <cell r="B72">
            <v>197.51509999999999</v>
          </cell>
          <cell r="C72">
            <v>60010130</v>
          </cell>
          <cell r="D72">
            <v>510240</v>
          </cell>
        </row>
        <row r="73">
          <cell r="B73">
            <v>197.53360000000001</v>
          </cell>
          <cell r="C73">
            <v>60010130</v>
          </cell>
          <cell r="D73">
            <v>510120</v>
          </cell>
        </row>
        <row r="74">
          <cell r="B74">
            <v>197.53370000000001</v>
          </cell>
          <cell r="C74">
            <v>60010130</v>
          </cell>
          <cell r="D74">
            <v>510130</v>
          </cell>
        </row>
        <row r="75">
          <cell r="B75">
            <v>210.5119</v>
          </cell>
          <cell r="C75">
            <v>60020210</v>
          </cell>
          <cell r="D75">
            <v>510011</v>
          </cell>
        </row>
        <row r="76">
          <cell r="B76">
            <v>210.51509999999999</v>
          </cell>
          <cell r="C76">
            <v>60020210</v>
          </cell>
          <cell r="D76">
            <v>510240</v>
          </cell>
        </row>
        <row r="77">
          <cell r="B77">
            <v>210.53360000000001</v>
          </cell>
          <cell r="C77">
            <v>60020210</v>
          </cell>
          <cell r="D77">
            <v>510120</v>
          </cell>
        </row>
        <row r="78">
          <cell r="B78">
            <v>210.53370000000001</v>
          </cell>
          <cell r="C78">
            <v>60020210</v>
          </cell>
          <cell r="D78">
            <v>510130</v>
          </cell>
        </row>
        <row r="79">
          <cell r="B79">
            <v>301.51190000000003</v>
          </cell>
          <cell r="C79">
            <v>60030300</v>
          </cell>
          <cell r="D79">
            <v>510011</v>
          </cell>
        </row>
        <row r="80">
          <cell r="B80">
            <v>301.51510000000002</v>
          </cell>
          <cell r="C80">
            <v>60030300</v>
          </cell>
          <cell r="D80">
            <v>510240</v>
          </cell>
        </row>
        <row r="81">
          <cell r="B81">
            <v>301.53359999999998</v>
          </cell>
          <cell r="C81">
            <v>60030300</v>
          </cell>
          <cell r="D81">
            <v>510120</v>
          </cell>
        </row>
        <row r="82">
          <cell r="B82">
            <v>301.53370000000001</v>
          </cell>
          <cell r="C82">
            <v>60030300</v>
          </cell>
          <cell r="D82">
            <v>510130</v>
          </cell>
        </row>
        <row r="83">
          <cell r="B83">
            <v>303.51190000000003</v>
          </cell>
          <cell r="C83">
            <v>60030305</v>
          </cell>
          <cell r="D83">
            <v>510011</v>
          </cell>
        </row>
        <row r="84">
          <cell r="B84">
            <v>303.51510000000002</v>
          </cell>
          <cell r="C84">
            <v>60030305</v>
          </cell>
          <cell r="D84">
            <v>510240</v>
          </cell>
        </row>
        <row r="85">
          <cell r="B85">
            <v>303.53359999999998</v>
          </cell>
          <cell r="C85">
            <v>60030305</v>
          </cell>
          <cell r="D85">
            <v>510120</v>
          </cell>
        </row>
        <row r="86">
          <cell r="B86">
            <v>303.53370000000001</v>
          </cell>
          <cell r="C86">
            <v>60030305</v>
          </cell>
          <cell r="D86">
            <v>510130</v>
          </cell>
        </row>
        <row r="87">
          <cell r="B87">
            <v>305.51190000000003</v>
          </cell>
          <cell r="C87">
            <v>60030310</v>
          </cell>
          <cell r="D87">
            <v>510011</v>
          </cell>
        </row>
        <row r="88">
          <cell r="B88">
            <v>305.51510000000002</v>
          </cell>
          <cell r="C88">
            <v>60030310</v>
          </cell>
          <cell r="D88">
            <v>510240</v>
          </cell>
        </row>
        <row r="89">
          <cell r="B89">
            <v>305.53359999999998</v>
          </cell>
          <cell r="C89">
            <v>60030310</v>
          </cell>
          <cell r="D89">
            <v>510120</v>
          </cell>
        </row>
        <row r="90">
          <cell r="B90">
            <v>305.53370000000001</v>
          </cell>
          <cell r="C90">
            <v>60030310</v>
          </cell>
          <cell r="D90">
            <v>510130</v>
          </cell>
        </row>
        <row r="91">
          <cell r="B91">
            <v>305.53390000000002</v>
          </cell>
          <cell r="C91">
            <v>60030310</v>
          </cell>
          <cell r="D91">
            <v>510085</v>
          </cell>
        </row>
        <row r="92">
          <cell r="B92">
            <v>307.51190000000003</v>
          </cell>
          <cell r="C92">
            <v>60030315</v>
          </cell>
          <cell r="D92">
            <v>510011</v>
          </cell>
        </row>
        <row r="93">
          <cell r="B93">
            <v>307.51510000000002</v>
          </cell>
          <cell r="C93">
            <v>60030315</v>
          </cell>
          <cell r="D93">
            <v>510240</v>
          </cell>
        </row>
        <row r="94">
          <cell r="B94">
            <v>307.53359999999998</v>
          </cell>
          <cell r="C94">
            <v>60030315</v>
          </cell>
          <cell r="D94">
            <v>510120</v>
          </cell>
        </row>
        <row r="95">
          <cell r="B95">
            <v>307.53370000000001</v>
          </cell>
          <cell r="C95">
            <v>60030315</v>
          </cell>
          <cell r="D95">
            <v>510130</v>
          </cell>
        </row>
        <row r="96">
          <cell r="B96">
            <v>319.51190000000003</v>
          </cell>
          <cell r="C96">
            <v>60030325</v>
          </cell>
          <cell r="D96">
            <v>510011</v>
          </cell>
        </row>
        <row r="97">
          <cell r="B97">
            <v>319.51510000000002</v>
          </cell>
          <cell r="C97">
            <v>60030325</v>
          </cell>
          <cell r="D97">
            <v>510240</v>
          </cell>
        </row>
        <row r="98">
          <cell r="B98">
            <v>319.53359999999998</v>
          </cell>
          <cell r="C98">
            <v>60030325</v>
          </cell>
          <cell r="D98">
            <v>510120</v>
          </cell>
        </row>
        <row r="99">
          <cell r="B99">
            <v>319.53370000000001</v>
          </cell>
          <cell r="C99">
            <v>60030325</v>
          </cell>
          <cell r="D99">
            <v>510130</v>
          </cell>
        </row>
        <row r="100">
          <cell r="B100">
            <v>351.51190000000003</v>
          </cell>
          <cell r="C100">
            <v>60030350</v>
          </cell>
          <cell r="D100">
            <v>510011</v>
          </cell>
        </row>
        <row r="101">
          <cell r="B101">
            <v>351.51510000000002</v>
          </cell>
          <cell r="C101">
            <v>60030350</v>
          </cell>
          <cell r="D101">
            <v>510240</v>
          </cell>
        </row>
        <row r="102">
          <cell r="B102">
            <v>351.53359999999998</v>
          </cell>
          <cell r="C102">
            <v>60030350</v>
          </cell>
          <cell r="D102">
            <v>510120</v>
          </cell>
        </row>
        <row r="103">
          <cell r="B103">
            <v>351.53370000000001</v>
          </cell>
          <cell r="C103">
            <v>60030350</v>
          </cell>
          <cell r="D103">
            <v>510130</v>
          </cell>
        </row>
        <row r="104">
          <cell r="B104">
            <v>352.51190000000003</v>
          </cell>
          <cell r="C104">
            <v>60030355</v>
          </cell>
          <cell r="D104">
            <v>510011</v>
          </cell>
        </row>
        <row r="105">
          <cell r="B105">
            <v>352.51510000000002</v>
          </cell>
          <cell r="C105">
            <v>60030355</v>
          </cell>
          <cell r="D105">
            <v>510240</v>
          </cell>
        </row>
        <row r="106">
          <cell r="B106">
            <v>352.53359999999998</v>
          </cell>
          <cell r="C106">
            <v>60030355</v>
          </cell>
          <cell r="D106">
            <v>510120</v>
          </cell>
        </row>
        <row r="107">
          <cell r="B107">
            <v>352.53370000000001</v>
          </cell>
          <cell r="C107">
            <v>60030355</v>
          </cell>
          <cell r="D107">
            <v>510130</v>
          </cell>
        </row>
        <row r="108">
          <cell r="B108">
            <v>353.51190000000003</v>
          </cell>
          <cell r="C108">
            <v>60030360</v>
          </cell>
          <cell r="D108">
            <v>510011</v>
          </cell>
        </row>
        <row r="109">
          <cell r="B109">
            <v>353.51510000000002</v>
          </cell>
          <cell r="C109">
            <v>60030360</v>
          </cell>
          <cell r="D109">
            <v>510240</v>
          </cell>
        </row>
        <row r="110">
          <cell r="B110">
            <v>353.53359999999998</v>
          </cell>
          <cell r="C110">
            <v>60030360</v>
          </cell>
          <cell r="D110">
            <v>510120</v>
          </cell>
        </row>
        <row r="111">
          <cell r="B111">
            <v>353.53370000000001</v>
          </cell>
          <cell r="C111">
            <v>60030360</v>
          </cell>
          <cell r="D111">
            <v>510130</v>
          </cell>
        </row>
        <row r="112">
          <cell r="B112">
            <v>354.51190000000003</v>
          </cell>
          <cell r="C112">
            <v>60030365</v>
          </cell>
          <cell r="D112">
            <v>510011</v>
          </cell>
        </row>
        <row r="113">
          <cell r="B113">
            <v>354.51510000000002</v>
          </cell>
          <cell r="C113">
            <v>60030365</v>
          </cell>
          <cell r="D113">
            <v>510240</v>
          </cell>
        </row>
        <row r="114">
          <cell r="B114">
            <v>354.53359999999998</v>
          </cell>
          <cell r="C114">
            <v>60030365</v>
          </cell>
          <cell r="D114">
            <v>510120</v>
          </cell>
        </row>
        <row r="115">
          <cell r="B115">
            <v>354.53370000000001</v>
          </cell>
          <cell r="C115">
            <v>60030365</v>
          </cell>
          <cell r="D115">
            <v>510130</v>
          </cell>
        </row>
        <row r="116">
          <cell r="B116">
            <v>356.51190000000003</v>
          </cell>
          <cell r="C116">
            <v>60030375</v>
          </cell>
          <cell r="D116">
            <v>510011</v>
          </cell>
        </row>
        <row r="117">
          <cell r="B117">
            <v>356.51510000000002</v>
          </cell>
          <cell r="C117">
            <v>60030375</v>
          </cell>
          <cell r="D117">
            <v>510240</v>
          </cell>
        </row>
        <row r="118">
          <cell r="B118">
            <v>356.53359999999998</v>
          </cell>
          <cell r="C118">
            <v>60030375</v>
          </cell>
          <cell r="D118">
            <v>510120</v>
          </cell>
        </row>
        <row r="119">
          <cell r="B119">
            <v>356.53370000000001</v>
          </cell>
          <cell r="C119">
            <v>60030375</v>
          </cell>
          <cell r="D119">
            <v>510130</v>
          </cell>
        </row>
        <row r="120">
          <cell r="B120">
            <v>358.51190000000003</v>
          </cell>
          <cell r="C120">
            <v>60030375</v>
          </cell>
          <cell r="D120">
            <v>510011</v>
          </cell>
        </row>
        <row r="121">
          <cell r="B121">
            <v>358.51510000000002</v>
          </cell>
          <cell r="C121">
            <v>60030375</v>
          </cell>
          <cell r="D121">
            <v>510240</v>
          </cell>
        </row>
        <row r="122">
          <cell r="B122">
            <v>358.53359999999998</v>
          </cell>
          <cell r="C122">
            <v>60030375</v>
          </cell>
          <cell r="D122">
            <v>510120</v>
          </cell>
        </row>
        <row r="123">
          <cell r="B123">
            <v>358.53370000000001</v>
          </cell>
          <cell r="C123">
            <v>60030375</v>
          </cell>
          <cell r="D123">
            <v>510130</v>
          </cell>
        </row>
        <row r="124">
          <cell r="B124">
            <v>359.51190000000003</v>
          </cell>
          <cell r="C124">
            <v>60030380</v>
          </cell>
          <cell r="D124">
            <v>510011</v>
          </cell>
        </row>
        <row r="125">
          <cell r="B125">
            <v>359.51510000000002</v>
          </cell>
          <cell r="C125">
            <v>60030380</v>
          </cell>
          <cell r="D125">
            <v>510240</v>
          </cell>
        </row>
        <row r="126">
          <cell r="B126">
            <v>359.53359999999998</v>
          </cell>
          <cell r="C126">
            <v>60030380</v>
          </cell>
          <cell r="D126">
            <v>510120</v>
          </cell>
        </row>
        <row r="127">
          <cell r="B127">
            <v>359.53370000000001</v>
          </cell>
          <cell r="C127">
            <v>60030380</v>
          </cell>
          <cell r="D127">
            <v>510130</v>
          </cell>
        </row>
        <row r="128">
          <cell r="B128">
            <v>360.51190000000003</v>
          </cell>
          <cell r="C128">
            <v>60030380</v>
          </cell>
          <cell r="D128">
            <v>510011</v>
          </cell>
        </row>
        <row r="129">
          <cell r="B129">
            <v>360.51510000000002</v>
          </cell>
          <cell r="C129">
            <v>60030380</v>
          </cell>
          <cell r="D129">
            <v>510240</v>
          </cell>
        </row>
        <row r="130">
          <cell r="B130">
            <v>360.53359999999998</v>
          </cell>
          <cell r="C130">
            <v>60030380</v>
          </cell>
          <cell r="D130">
            <v>510120</v>
          </cell>
        </row>
        <row r="131">
          <cell r="B131">
            <v>360.53370000000001</v>
          </cell>
          <cell r="C131">
            <v>60030380</v>
          </cell>
          <cell r="D131">
            <v>510130</v>
          </cell>
        </row>
        <row r="132">
          <cell r="B132">
            <v>361.51190000000003</v>
          </cell>
          <cell r="C132">
            <v>60030385</v>
          </cell>
          <cell r="D132">
            <v>510011</v>
          </cell>
        </row>
        <row r="133">
          <cell r="B133">
            <v>361.51510000000002</v>
          </cell>
          <cell r="C133">
            <v>60030385</v>
          </cell>
          <cell r="D133">
            <v>510240</v>
          </cell>
        </row>
        <row r="134">
          <cell r="B134">
            <v>361.53359999999998</v>
          </cell>
          <cell r="C134">
            <v>60030385</v>
          </cell>
          <cell r="D134">
            <v>510120</v>
          </cell>
        </row>
        <row r="135">
          <cell r="B135">
            <v>361.53370000000001</v>
          </cell>
          <cell r="C135">
            <v>60030385</v>
          </cell>
          <cell r="D135">
            <v>510130</v>
          </cell>
        </row>
        <row r="136">
          <cell r="B136">
            <v>401.51190000000003</v>
          </cell>
          <cell r="C136">
            <v>60040400</v>
          </cell>
          <cell r="D136">
            <v>510011</v>
          </cell>
        </row>
        <row r="137">
          <cell r="B137">
            <v>401.51510000000002</v>
          </cell>
          <cell r="C137">
            <v>60040400</v>
          </cell>
          <cell r="D137">
            <v>510240</v>
          </cell>
        </row>
        <row r="138">
          <cell r="B138">
            <v>401.53359999999998</v>
          </cell>
          <cell r="C138">
            <v>60040400</v>
          </cell>
          <cell r="D138">
            <v>510120</v>
          </cell>
        </row>
        <row r="139">
          <cell r="B139">
            <v>401.53370000000001</v>
          </cell>
          <cell r="C139">
            <v>60040400</v>
          </cell>
          <cell r="D139">
            <v>510130</v>
          </cell>
        </row>
        <row r="140">
          <cell r="B140">
            <v>402.51190000000003</v>
          </cell>
          <cell r="C140">
            <v>60040465</v>
          </cell>
          <cell r="D140">
            <v>510011</v>
          </cell>
        </row>
        <row r="141">
          <cell r="B141">
            <v>402.51510000000002</v>
          </cell>
          <cell r="C141">
            <v>60040465</v>
          </cell>
          <cell r="D141">
            <v>510240</v>
          </cell>
        </row>
        <row r="142">
          <cell r="B142">
            <v>402.53359999999998</v>
          </cell>
          <cell r="C142">
            <v>60040465</v>
          </cell>
          <cell r="D142">
            <v>510120</v>
          </cell>
        </row>
        <row r="143">
          <cell r="B143">
            <v>402.53370000000001</v>
          </cell>
          <cell r="C143">
            <v>60040465</v>
          </cell>
          <cell r="D143">
            <v>510130</v>
          </cell>
        </row>
        <row r="144">
          <cell r="B144">
            <v>404.51190000000003</v>
          </cell>
          <cell r="C144">
            <v>60040402</v>
          </cell>
          <cell r="D144">
            <v>510011</v>
          </cell>
        </row>
        <row r="145">
          <cell r="B145">
            <v>404.51510000000002</v>
          </cell>
          <cell r="C145">
            <v>60040402</v>
          </cell>
          <cell r="D145">
            <v>510240</v>
          </cell>
        </row>
        <row r="146">
          <cell r="B146">
            <v>404.53359999999998</v>
          </cell>
          <cell r="C146">
            <v>60040402</v>
          </cell>
          <cell r="D146">
            <v>510120</v>
          </cell>
        </row>
        <row r="147">
          <cell r="B147">
            <v>404.53370000000001</v>
          </cell>
          <cell r="C147">
            <v>60040402</v>
          </cell>
          <cell r="D147">
            <v>510130</v>
          </cell>
        </row>
        <row r="148">
          <cell r="B148">
            <v>405.51190000000003</v>
          </cell>
          <cell r="C148">
            <v>60040485</v>
          </cell>
          <cell r="D148">
            <v>510011</v>
          </cell>
        </row>
        <row r="149">
          <cell r="B149">
            <v>405.51510000000002</v>
          </cell>
          <cell r="C149">
            <v>60040485</v>
          </cell>
          <cell r="D149">
            <v>510240</v>
          </cell>
        </row>
        <row r="150">
          <cell r="B150">
            <v>405.53359999999998</v>
          </cell>
          <cell r="C150">
            <v>60040485</v>
          </cell>
          <cell r="D150">
            <v>510120</v>
          </cell>
        </row>
        <row r="151">
          <cell r="B151">
            <v>405.53370000000001</v>
          </cell>
          <cell r="C151">
            <v>60040485</v>
          </cell>
          <cell r="D151">
            <v>510130</v>
          </cell>
        </row>
        <row r="152">
          <cell r="B152">
            <v>406.51190000000003</v>
          </cell>
          <cell r="C152">
            <v>60040400</v>
          </cell>
          <cell r="D152">
            <v>510011</v>
          </cell>
        </row>
        <row r="153">
          <cell r="B153">
            <v>406.51510000000002</v>
          </cell>
          <cell r="C153">
            <v>60040400</v>
          </cell>
          <cell r="D153">
            <v>510240</v>
          </cell>
        </row>
        <row r="154">
          <cell r="B154">
            <v>406.53359999999998</v>
          </cell>
          <cell r="C154">
            <v>60040400</v>
          </cell>
          <cell r="D154">
            <v>510120</v>
          </cell>
        </row>
        <row r="155">
          <cell r="B155">
            <v>406.53370000000001</v>
          </cell>
          <cell r="C155">
            <v>60040400</v>
          </cell>
          <cell r="D155">
            <v>510130</v>
          </cell>
        </row>
        <row r="156">
          <cell r="B156">
            <v>407.51190000000003</v>
          </cell>
          <cell r="C156">
            <v>60040480</v>
          </cell>
          <cell r="D156">
            <v>510011</v>
          </cell>
        </row>
        <row r="157">
          <cell r="B157">
            <v>407.51510000000002</v>
          </cell>
          <cell r="C157">
            <v>60040480</v>
          </cell>
          <cell r="D157">
            <v>510240</v>
          </cell>
        </row>
        <row r="158">
          <cell r="B158">
            <v>407.53359999999998</v>
          </cell>
          <cell r="C158">
            <v>60040480</v>
          </cell>
          <cell r="D158">
            <v>510120</v>
          </cell>
        </row>
        <row r="159">
          <cell r="B159">
            <v>407.53370000000001</v>
          </cell>
          <cell r="C159">
            <v>60040480</v>
          </cell>
          <cell r="D159">
            <v>510130</v>
          </cell>
        </row>
        <row r="160">
          <cell r="B160">
            <v>411.51190000000003</v>
          </cell>
          <cell r="C160">
            <v>60040455</v>
          </cell>
          <cell r="D160">
            <v>510011</v>
          </cell>
        </row>
        <row r="161">
          <cell r="B161">
            <v>411.51510000000002</v>
          </cell>
          <cell r="C161">
            <v>60040455</v>
          </cell>
          <cell r="D161">
            <v>510240</v>
          </cell>
        </row>
        <row r="162">
          <cell r="B162">
            <v>411.53359999999998</v>
          </cell>
          <cell r="C162">
            <v>60040455</v>
          </cell>
          <cell r="D162">
            <v>510120</v>
          </cell>
        </row>
        <row r="163">
          <cell r="B163">
            <v>411.53370000000001</v>
          </cell>
          <cell r="C163">
            <v>60040455</v>
          </cell>
          <cell r="D163">
            <v>510130</v>
          </cell>
        </row>
        <row r="164">
          <cell r="B164">
            <v>412.51190000000003</v>
          </cell>
          <cell r="C164">
            <v>60040460</v>
          </cell>
          <cell r="D164">
            <v>510011</v>
          </cell>
        </row>
        <row r="165">
          <cell r="B165">
            <v>412.51510000000002</v>
          </cell>
          <cell r="C165">
            <v>60040460</v>
          </cell>
          <cell r="D165">
            <v>510240</v>
          </cell>
        </row>
        <row r="166">
          <cell r="B166">
            <v>412.53359999999998</v>
          </cell>
          <cell r="C166">
            <v>60040460</v>
          </cell>
          <cell r="D166">
            <v>510120</v>
          </cell>
        </row>
        <row r="167">
          <cell r="B167">
            <v>412.53370000000001</v>
          </cell>
          <cell r="C167">
            <v>60040460</v>
          </cell>
          <cell r="D167">
            <v>510130</v>
          </cell>
        </row>
        <row r="168">
          <cell r="B168">
            <v>418.51190000000003</v>
          </cell>
          <cell r="C168">
            <v>60040460</v>
          </cell>
          <cell r="D168">
            <v>510011</v>
          </cell>
        </row>
        <row r="169">
          <cell r="B169">
            <v>418.51510000000002</v>
          </cell>
          <cell r="C169">
            <v>60040460</v>
          </cell>
          <cell r="D169">
            <v>510240</v>
          </cell>
        </row>
        <row r="170">
          <cell r="B170">
            <v>418.53359999999998</v>
          </cell>
          <cell r="C170">
            <v>60040460</v>
          </cell>
          <cell r="D170">
            <v>510120</v>
          </cell>
        </row>
        <row r="171">
          <cell r="B171">
            <v>418.53370000000001</v>
          </cell>
          <cell r="C171">
            <v>60040460</v>
          </cell>
          <cell r="D171">
            <v>510130</v>
          </cell>
        </row>
        <row r="172">
          <cell r="B172">
            <v>442.51190000000003</v>
          </cell>
          <cell r="C172">
            <v>60040405</v>
          </cell>
          <cell r="D172">
            <v>510011</v>
          </cell>
        </row>
        <row r="173">
          <cell r="B173">
            <v>442.51510000000002</v>
          </cell>
          <cell r="C173">
            <v>60040405</v>
          </cell>
          <cell r="D173">
            <v>510240</v>
          </cell>
        </row>
        <row r="174">
          <cell r="B174">
            <v>442.53359999999998</v>
          </cell>
          <cell r="C174">
            <v>60040405</v>
          </cell>
          <cell r="D174">
            <v>510120</v>
          </cell>
        </row>
        <row r="175">
          <cell r="B175">
            <v>442.53370000000001</v>
          </cell>
          <cell r="C175">
            <v>60040405</v>
          </cell>
          <cell r="D175">
            <v>510130</v>
          </cell>
        </row>
        <row r="176">
          <cell r="B176">
            <v>443.51190000000003</v>
          </cell>
          <cell r="C176">
            <v>60040410</v>
          </cell>
          <cell r="D176">
            <v>510011</v>
          </cell>
        </row>
        <row r="177">
          <cell r="B177">
            <v>443.51510000000002</v>
          </cell>
          <cell r="C177">
            <v>60040410</v>
          </cell>
          <cell r="D177">
            <v>510240</v>
          </cell>
        </row>
        <row r="178">
          <cell r="B178">
            <v>443.53359999999998</v>
          </cell>
          <cell r="C178">
            <v>60040410</v>
          </cell>
          <cell r="D178">
            <v>510120</v>
          </cell>
        </row>
        <row r="179">
          <cell r="B179">
            <v>443.53370000000001</v>
          </cell>
          <cell r="C179">
            <v>60040410</v>
          </cell>
          <cell r="D179">
            <v>510130</v>
          </cell>
        </row>
        <row r="180">
          <cell r="B180">
            <v>445.51190000000003</v>
          </cell>
          <cell r="C180">
            <v>60040415</v>
          </cell>
          <cell r="D180">
            <v>510011</v>
          </cell>
        </row>
        <row r="181">
          <cell r="B181">
            <v>445.51510000000002</v>
          </cell>
          <cell r="C181">
            <v>60040415</v>
          </cell>
          <cell r="D181">
            <v>510240</v>
          </cell>
        </row>
        <row r="182">
          <cell r="B182">
            <v>445.53359999999998</v>
          </cell>
          <cell r="C182">
            <v>60040415</v>
          </cell>
          <cell r="D182">
            <v>510120</v>
          </cell>
        </row>
        <row r="183">
          <cell r="B183">
            <v>445.53370000000001</v>
          </cell>
          <cell r="C183">
            <v>60040415</v>
          </cell>
          <cell r="D183">
            <v>510130</v>
          </cell>
        </row>
        <row r="184">
          <cell r="B184">
            <v>447.51190000000003</v>
          </cell>
          <cell r="C184">
            <v>60040420</v>
          </cell>
          <cell r="D184">
            <v>510011</v>
          </cell>
        </row>
        <row r="185">
          <cell r="B185">
            <v>447.51510000000002</v>
          </cell>
          <cell r="C185">
            <v>60040420</v>
          </cell>
          <cell r="D185">
            <v>510240</v>
          </cell>
        </row>
        <row r="186">
          <cell r="B186">
            <v>447.53359999999998</v>
          </cell>
          <cell r="C186">
            <v>60040420</v>
          </cell>
          <cell r="D186">
            <v>510120</v>
          </cell>
        </row>
        <row r="187">
          <cell r="B187">
            <v>447.53370000000001</v>
          </cell>
          <cell r="C187">
            <v>60040420</v>
          </cell>
          <cell r="D187">
            <v>510130</v>
          </cell>
        </row>
        <row r="188">
          <cell r="B188">
            <v>451.51190000000003</v>
          </cell>
          <cell r="C188">
            <v>60040625</v>
          </cell>
          <cell r="D188">
            <v>510011</v>
          </cell>
        </row>
        <row r="189">
          <cell r="B189">
            <v>451.51510000000002</v>
          </cell>
          <cell r="C189">
            <v>60040625</v>
          </cell>
          <cell r="D189">
            <v>510240</v>
          </cell>
        </row>
        <row r="190">
          <cell r="B190">
            <v>451.53359999999998</v>
          </cell>
          <cell r="C190">
            <v>60040625</v>
          </cell>
          <cell r="D190">
            <v>510120</v>
          </cell>
        </row>
        <row r="191">
          <cell r="B191">
            <v>451.53370000000001</v>
          </cell>
          <cell r="C191">
            <v>60040625</v>
          </cell>
          <cell r="D191">
            <v>510130</v>
          </cell>
        </row>
        <row r="192">
          <cell r="B192">
            <v>462.51190000000003</v>
          </cell>
          <cell r="C192">
            <v>60040440</v>
          </cell>
          <cell r="D192">
            <v>510011</v>
          </cell>
        </row>
        <row r="193">
          <cell r="B193">
            <v>462.51510000000002</v>
          </cell>
          <cell r="C193">
            <v>60040440</v>
          </cell>
          <cell r="D193">
            <v>510240</v>
          </cell>
        </row>
        <row r="194">
          <cell r="B194">
            <v>462.53359999999998</v>
          </cell>
          <cell r="C194">
            <v>60040440</v>
          </cell>
          <cell r="D194">
            <v>510120</v>
          </cell>
        </row>
        <row r="195">
          <cell r="B195">
            <v>462.53370000000001</v>
          </cell>
          <cell r="C195">
            <v>60040440</v>
          </cell>
          <cell r="D195">
            <v>510130</v>
          </cell>
        </row>
        <row r="196">
          <cell r="B196">
            <v>465.51190000000003</v>
          </cell>
          <cell r="C196">
            <v>60040445</v>
          </cell>
          <cell r="D196">
            <v>510011</v>
          </cell>
        </row>
        <row r="197">
          <cell r="B197">
            <v>465.51510000000002</v>
          </cell>
          <cell r="C197">
            <v>60040445</v>
          </cell>
          <cell r="D197">
            <v>510240</v>
          </cell>
        </row>
        <row r="198">
          <cell r="B198">
            <v>465.53359999999998</v>
          </cell>
          <cell r="C198">
            <v>60040445</v>
          </cell>
          <cell r="D198">
            <v>510120</v>
          </cell>
        </row>
        <row r="199">
          <cell r="B199">
            <v>465.53370000000001</v>
          </cell>
          <cell r="C199">
            <v>60040445</v>
          </cell>
          <cell r="D199">
            <v>510130</v>
          </cell>
        </row>
        <row r="200">
          <cell r="B200">
            <v>494.51190000000003</v>
          </cell>
          <cell r="C200">
            <v>60040425</v>
          </cell>
          <cell r="D200">
            <v>510011</v>
          </cell>
        </row>
        <row r="201">
          <cell r="B201">
            <v>494.51510000000002</v>
          </cell>
          <cell r="C201">
            <v>60040425</v>
          </cell>
          <cell r="D201">
            <v>510240</v>
          </cell>
        </row>
        <row r="202">
          <cell r="B202">
            <v>494.53359999999998</v>
          </cell>
          <cell r="C202">
            <v>60040425</v>
          </cell>
          <cell r="D202">
            <v>510120</v>
          </cell>
        </row>
        <row r="203">
          <cell r="B203">
            <v>494.53370000000001</v>
          </cell>
          <cell r="C203">
            <v>60040425</v>
          </cell>
          <cell r="D203">
            <v>510130</v>
          </cell>
        </row>
        <row r="204">
          <cell r="B204">
            <v>495.51190000000003</v>
          </cell>
          <cell r="C204">
            <v>60040450</v>
          </cell>
          <cell r="D204">
            <v>510011</v>
          </cell>
        </row>
        <row r="205">
          <cell r="B205">
            <v>495.51510000000002</v>
          </cell>
          <cell r="C205">
            <v>60040450</v>
          </cell>
          <cell r="D205">
            <v>510240</v>
          </cell>
        </row>
        <row r="206">
          <cell r="B206">
            <v>495.53359999999998</v>
          </cell>
          <cell r="C206">
            <v>60040450</v>
          </cell>
          <cell r="D206">
            <v>510120</v>
          </cell>
        </row>
        <row r="207">
          <cell r="B207">
            <v>495.53370000000001</v>
          </cell>
          <cell r="C207">
            <v>60040450</v>
          </cell>
          <cell r="D207">
            <v>510130</v>
          </cell>
        </row>
        <row r="208">
          <cell r="B208">
            <v>505.51190000000003</v>
          </cell>
          <cell r="C208">
            <v>60040470</v>
          </cell>
          <cell r="D208">
            <v>510011</v>
          </cell>
        </row>
        <row r="209">
          <cell r="B209">
            <v>505.51510000000002</v>
          </cell>
          <cell r="C209">
            <v>60040470</v>
          </cell>
          <cell r="D209">
            <v>510240</v>
          </cell>
        </row>
        <row r="210">
          <cell r="B210">
            <v>505.53359999999998</v>
          </cell>
          <cell r="C210">
            <v>60040470</v>
          </cell>
          <cell r="D210">
            <v>510120</v>
          </cell>
        </row>
        <row r="211">
          <cell r="B211">
            <v>505.53370000000001</v>
          </cell>
          <cell r="C211">
            <v>60040470</v>
          </cell>
          <cell r="D211">
            <v>510130</v>
          </cell>
        </row>
        <row r="212">
          <cell r="B212">
            <v>551.51189999999997</v>
          </cell>
          <cell r="C212">
            <v>60040555</v>
          </cell>
          <cell r="D212">
            <v>510011</v>
          </cell>
        </row>
        <row r="213">
          <cell r="B213">
            <v>551.51509999999996</v>
          </cell>
          <cell r="C213">
            <v>60040555</v>
          </cell>
          <cell r="D213">
            <v>510240</v>
          </cell>
        </row>
        <row r="214">
          <cell r="B214">
            <v>551.53359999999998</v>
          </cell>
          <cell r="C214">
            <v>60040555</v>
          </cell>
          <cell r="D214">
            <v>510120</v>
          </cell>
        </row>
        <row r="215">
          <cell r="B215">
            <v>551.53369999999995</v>
          </cell>
          <cell r="C215">
            <v>60040555</v>
          </cell>
          <cell r="D215">
            <v>510130</v>
          </cell>
        </row>
        <row r="216">
          <cell r="B216">
            <v>552.51189999999997</v>
          </cell>
          <cell r="C216">
            <v>60040575</v>
          </cell>
          <cell r="D216">
            <v>510011</v>
          </cell>
        </row>
        <row r="217">
          <cell r="B217">
            <v>552.51509999999996</v>
          </cell>
          <cell r="C217">
            <v>60040575</v>
          </cell>
          <cell r="D217">
            <v>510240</v>
          </cell>
        </row>
        <row r="218">
          <cell r="B218">
            <v>552.53359999999998</v>
          </cell>
          <cell r="C218">
            <v>60040575</v>
          </cell>
          <cell r="D218">
            <v>510120</v>
          </cell>
        </row>
        <row r="219">
          <cell r="B219">
            <v>552.53369999999995</v>
          </cell>
          <cell r="C219">
            <v>60040575</v>
          </cell>
          <cell r="D219">
            <v>510130</v>
          </cell>
        </row>
        <row r="220">
          <cell r="B220">
            <v>553.51189999999997</v>
          </cell>
          <cell r="C220">
            <v>60040560</v>
          </cell>
          <cell r="D220">
            <v>510011</v>
          </cell>
        </row>
        <row r="221">
          <cell r="B221">
            <v>553.51509999999996</v>
          </cell>
          <cell r="C221">
            <v>60040560</v>
          </cell>
          <cell r="D221">
            <v>510240</v>
          </cell>
        </row>
        <row r="222">
          <cell r="B222">
            <v>553.53359999999998</v>
          </cell>
          <cell r="C222">
            <v>60040560</v>
          </cell>
          <cell r="D222">
            <v>510120</v>
          </cell>
        </row>
        <row r="223">
          <cell r="B223">
            <v>553.53369999999995</v>
          </cell>
          <cell r="C223">
            <v>60040560</v>
          </cell>
          <cell r="D223">
            <v>510130</v>
          </cell>
        </row>
        <row r="224">
          <cell r="B224">
            <v>554.51189999999997</v>
          </cell>
          <cell r="C224">
            <v>60040570</v>
          </cell>
          <cell r="D224">
            <v>510011</v>
          </cell>
        </row>
        <row r="225">
          <cell r="B225">
            <v>554.51509999999996</v>
          </cell>
          <cell r="C225">
            <v>60040570</v>
          </cell>
          <cell r="D225">
            <v>510240</v>
          </cell>
        </row>
        <row r="226">
          <cell r="B226">
            <v>554.53359999999998</v>
          </cell>
          <cell r="C226">
            <v>60040570</v>
          </cell>
          <cell r="D226">
            <v>510120</v>
          </cell>
        </row>
        <row r="227">
          <cell r="B227">
            <v>554.53369999999995</v>
          </cell>
          <cell r="C227">
            <v>60040570</v>
          </cell>
          <cell r="D227">
            <v>510130</v>
          </cell>
        </row>
        <row r="228">
          <cell r="B228">
            <v>556.51189999999997</v>
          </cell>
          <cell r="C228">
            <v>60040550</v>
          </cell>
          <cell r="D228">
            <v>510011</v>
          </cell>
        </row>
        <row r="229">
          <cell r="B229">
            <v>556.51509999999996</v>
          </cell>
          <cell r="C229">
            <v>60040550</v>
          </cell>
          <cell r="D229">
            <v>510240</v>
          </cell>
        </row>
        <row r="230">
          <cell r="B230">
            <v>556.53359999999998</v>
          </cell>
          <cell r="C230">
            <v>60040550</v>
          </cell>
          <cell r="D230">
            <v>510120</v>
          </cell>
        </row>
        <row r="231">
          <cell r="B231">
            <v>556.53369999999995</v>
          </cell>
          <cell r="C231">
            <v>60040550</v>
          </cell>
          <cell r="D231">
            <v>510130</v>
          </cell>
        </row>
        <row r="232">
          <cell r="B232">
            <v>558.51189999999997</v>
          </cell>
          <cell r="C232">
            <v>60040565</v>
          </cell>
          <cell r="D232">
            <v>510011</v>
          </cell>
        </row>
        <row r="233">
          <cell r="B233">
            <v>558.51509999999996</v>
          </cell>
          <cell r="C233">
            <v>60040565</v>
          </cell>
          <cell r="D233">
            <v>510240</v>
          </cell>
        </row>
        <row r="234">
          <cell r="B234">
            <v>558.53359999999998</v>
          </cell>
          <cell r="C234">
            <v>60040565</v>
          </cell>
          <cell r="D234">
            <v>510120</v>
          </cell>
        </row>
        <row r="235">
          <cell r="B235">
            <v>558.53369999999995</v>
          </cell>
          <cell r="C235">
            <v>60040565</v>
          </cell>
          <cell r="D235">
            <v>510130</v>
          </cell>
        </row>
        <row r="236">
          <cell r="B236">
            <v>571.51189999999997</v>
          </cell>
          <cell r="C236">
            <v>60040505</v>
          </cell>
          <cell r="D236">
            <v>510011</v>
          </cell>
        </row>
        <row r="237">
          <cell r="B237">
            <v>571.51509999999996</v>
          </cell>
          <cell r="C237">
            <v>60040505</v>
          </cell>
          <cell r="D237">
            <v>510240</v>
          </cell>
        </row>
        <row r="238">
          <cell r="B238">
            <v>571.53359999999998</v>
          </cell>
          <cell r="C238">
            <v>60040505</v>
          </cell>
          <cell r="D238">
            <v>510120</v>
          </cell>
        </row>
        <row r="239">
          <cell r="B239">
            <v>571.53369999999995</v>
          </cell>
          <cell r="C239">
            <v>60040505</v>
          </cell>
          <cell r="D239">
            <v>510130</v>
          </cell>
        </row>
        <row r="240">
          <cell r="B240">
            <v>573.51189999999997</v>
          </cell>
          <cell r="C240">
            <v>60040515</v>
          </cell>
          <cell r="D240">
            <v>510011</v>
          </cell>
        </row>
        <row r="241">
          <cell r="B241">
            <v>573.51509999999996</v>
          </cell>
          <cell r="C241">
            <v>60040515</v>
          </cell>
          <cell r="D241">
            <v>510240</v>
          </cell>
        </row>
        <row r="242">
          <cell r="B242">
            <v>573.53359999999998</v>
          </cell>
          <cell r="C242">
            <v>60040515</v>
          </cell>
          <cell r="D242">
            <v>510120</v>
          </cell>
        </row>
        <row r="243">
          <cell r="B243">
            <v>573.53369999999995</v>
          </cell>
          <cell r="C243">
            <v>60040515</v>
          </cell>
          <cell r="D243">
            <v>510130</v>
          </cell>
        </row>
        <row r="244">
          <cell r="B244">
            <v>575.51189999999997</v>
          </cell>
          <cell r="C244">
            <v>60040510</v>
          </cell>
          <cell r="D244">
            <v>510011</v>
          </cell>
        </row>
        <row r="245">
          <cell r="B245">
            <v>575.51509999999996</v>
          </cell>
          <cell r="C245">
            <v>60040510</v>
          </cell>
          <cell r="D245">
            <v>510240</v>
          </cell>
        </row>
        <row r="246">
          <cell r="B246">
            <v>575.53359999999998</v>
          </cell>
          <cell r="C246">
            <v>60040510</v>
          </cell>
          <cell r="D246">
            <v>510120</v>
          </cell>
        </row>
        <row r="247">
          <cell r="B247">
            <v>575.53369999999995</v>
          </cell>
          <cell r="C247">
            <v>60040510</v>
          </cell>
          <cell r="D247">
            <v>510130</v>
          </cell>
        </row>
        <row r="248">
          <cell r="B248">
            <v>585.51189999999997</v>
          </cell>
          <cell r="C248">
            <v>60040545</v>
          </cell>
          <cell r="D248">
            <v>510011</v>
          </cell>
        </row>
        <row r="249">
          <cell r="B249">
            <v>585.51509999999996</v>
          </cell>
          <cell r="C249">
            <v>60040545</v>
          </cell>
          <cell r="D249">
            <v>510240</v>
          </cell>
        </row>
        <row r="250">
          <cell r="B250">
            <v>585.53359999999998</v>
          </cell>
          <cell r="C250">
            <v>60040545</v>
          </cell>
          <cell r="D250">
            <v>510120</v>
          </cell>
        </row>
        <row r="251">
          <cell r="B251">
            <v>585.53369999999995</v>
          </cell>
          <cell r="C251">
            <v>60040545</v>
          </cell>
          <cell r="D251">
            <v>510130</v>
          </cell>
        </row>
        <row r="252">
          <cell r="B252">
            <v>601.51189999999997</v>
          </cell>
          <cell r="C252">
            <v>60050650</v>
          </cell>
          <cell r="D252">
            <v>510011</v>
          </cell>
        </row>
        <row r="253">
          <cell r="B253">
            <v>601.51509999999996</v>
          </cell>
          <cell r="C253">
            <v>60050650</v>
          </cell>
          <cell r="D253">
            <v>510240</v>
          </cell>
        </row>
        <row r="254">
          <cell r="B254">
            <v>601.53359999999998</v>
          </cell>
          <cell r="C254">
            <v>60050650</v>
          </cell>
          <cell r="D254">
            <v>510120</v>
          </cell>
        </row>
        <row r="255">
          <cell r="B255">
            <v>601.53369999999995</v>
          </cell>
          <cell r="C255">
            <v>60050650</v>
          </cell>
          <cell r="D255">
            <v>510130</v>
          </cell>
        </row>
        <row r="256">
          <cell r="B256">
            <v>610.51189999999997</v>
          </cell>
          <cell r="C256">
            <v>60040570</v>
          </cell>
          <cell r="D256">
            <v>510011</v>
          </cell>
        </row>
        <row r="257">
          <cell r="B257">
            <v>610.51509999999996</v>
          </cell>
          <cell r="C257">
            <v>60040570</v>
          </cell>
          <cell r="D257">
            <v>510240</v>
          </cell>
        </row>
        <row r="258">
          <cell r="B258">
            <v>610.53359999999998</v>
          </cell>
          <cell r="C258">
            <v>60040570</v>
          </cell>
          <cell r="D258">
            <v>510120</v>
          </cell>
        </row>
        <row r="259">
          <cell r="B259">
            <v>610.53369999999995</v>
          </cell>
          <cell r="C259">
            <v>60040570</v>
          </cell>
          <cell r="D259">
            <v>510130</v>
          </cell>
        </row>
        <row r="260">
          <cell r="B260">
            <v>620.51189999999997</v>
          </cell>
          <cell r="C260">
            <v>60040670</v>
          </cell>
          <cell r="D260">
            <v>510011</v>
          </cell>
        </row>
        <row r="261">
          <cell r="B261">
            <v>620.51509999999996</v>
          </cell>
          <cell r="C261">
            <v>60040670</v>
          </cell>
          <cell r="D261">
            <v>510240</v>
          </cell>
        </row>
        <row r="262">
          <cell r="B262">
            <v>620.53359999999998</v>
          </cell>
          <cell r="C262">
            <v>60040670</v>
          </cell>
          <cell r="D262">
            <v>510120</v>
          </cell>
        </row>
        <row r="263">
          <cell r="B263">
            <v>620.53369999999995</v>
          </cell>
          <cell r="C263">
            <v>60040670</v>
          </cell>
          <cell r="D263">
            <v>510130</v>
          </cell>
        </row>
        <row r="264">
          <cell r="B264">
            <v>621.51189999999997</v>
          </cell>
          <cell r="C264">
            <v>60050660</v>
          </cell>
          <cell r="D264">
            <v>510011</v>
          </cell>
        </row>
        <row r="265">
          <cell r="B265">
            <v>621.51509999999996</v>
          </cell>
          <cell r="C265">
            <v>60050660</v>
          </cell>
          <cell r="D265">
            <v>510240</v>
          </cell>
        </row>
        <row r="266">
          <cell r="B266">
            <v>621.53359999999998</v>
          </cell>
          <cell r="C266">
            <v>60050660</v>
          </cell>
          <cell r="D266">
            <v>510120</v>
          </cell>
        </row>
        <row r="267">
          <cell r="B267">
            <v>621.53369999999995</v>
          </cell>
          <cell r="C267">
            <v>60050660</v>
          </cell>
          <cell r="D267">
            <v>510130</v>
          </cell>
        </row>
        <row r="268">
          <cell r="B268">
            <v>622.51189999999997</v>
          </cell>
          <cell r="C268">
            <v>60050660</v>
          </cell>
          <cell r="D268">
            <v>510011</v>
          </cell>
        </row>
        <row r="269">
          <cell r="B269">
            <v>622.51509999999996</v>
          </cell>
          <cell r="C269">
            <v>60050660</v>
          </cell>
          <cell r="D269">
            <v>510240</v>
          </cell>
        </row>
        <row r="270">
          <cell r="B270">
            <v>622.53359999999998</v>
          </cell>
          <cell r="C270">
            <v>60050660</v>
          </cell>
          <cell r="D270">
            <v>510120</v>
          </cell>
        </row>
        <row r="271">
          <cell r="B271">
            <v>622.53369999999995</v>
          </cell>
          <cell r="C271">
            <v>60050660</v>
          </cell>
          <cell r="D271">
            <v>510130</v>
          </cell>
        </row>
        <row r="272">
          <cell r="B272">
            <v>630.51189999999997</v>
          </cell>
          <cell r="C272">
            <v>60040610</v>
          </cell>
          <cell r="D272">
            <v>510011</v>
          </cell>
        </row>
        <row r="273">
          <cell r="B273">
            <v>630.51509999999996</v>
          </cell>
          <cell r="C273">
            <v>60040610</v>
          </cell>
          <cell r="D273">
            <v>510240</v>
          </cell>
        </row>
        <row r="274">
          <cell r="B274">
            <v>630.53359999999998</v>
          </cell>
          <cell r="C274">
            <v>60040610</v>
          </cell>
          <cell r="D274">
            <v>510120</v>
          </cell>
        </row>
        <row r="275">
          <cell r="B275">
            <v>630.53369999999995</v>
          </cell>
          <cell r="C275">
            <v>60040610</v>
          </cell>
          <cell r="D275">
            <v>510130</v>
          </cell>
        </row>
        <row r="276">
          <cell r="B276">
            <v>650.51189999999997</v>
          </cell>
          <cell r="C276">
            <v>60040670</v>
          </cell>
          <cell r="D276">
            <v>510011</v>
          </cell>
        </row>
        <row r="277">
          <cell r="B277">
            <v>650.51509999999996</v>
          </cell>
          <cell r="C277">
            <v>60040670</v>
          </cell>
          <cell r="D277">
            <v>510240</v>
          </cell>
        </row>
        <row r="278">
          <cell r="B278">
            <v>650.53359999999998</v>
          </cell>
          <cell r="C278">
            <v>60040670</v>
          </cell>
          <cell r="D278">
            <v>510120</v>
          </cell>
        </row>
        <row r="279">
          <cell r="B279">
            <v>650.53369999999995</v>
          </cell>
          <cell r="C279">
            <v>60040670</v>
          </cell>
          <cell r="D279">
            <v>510130</v>
          </cell>
        </row>
        <row r="280">
          <cell r="B280">
            <v>701.51189999999997</v>
          </cell>
          <cell r="C280">
            <v>60030325</v>
          </cell>
          <cell r="D280">
            <v>510011</v>
          </cell>
        </row>
        <row r="281">
          <cell r="B281">
            <v>701.51509999999996</v>
          </cell>
          <cell r="C281">
            <v>60030325</v>
          </cell>
          <cell r="D281">
            <v>510240</v>
          </cell>
        </row>
        <row r="282">
          <cell r="B282">
            <v>701.53359999999998</v>
          </cell>
          <cell r="C282">
            <v>60030325</v>
          </cell>
          <cell r="D282">
            <v>510120</v>
          </cell>
        </row>
        <row r="283">
          <cell r="B283">
            <v>701.53369999999995</v>
          </cell>
          <cell r="C283">
            <v>60030325</v>
          </cell>
          <cell r="D283">
            <v>510130</v>
          </cell>
        </row>
        <row r="284">
          <cell r="B284">
            <v>704.51189999999997</v>
          </cell>
          <cell r="C284">
            <v>60090710</v>
          </cell>
          <cell r="D284">
            <v>510011</v>
          </cell>
        </row>
        <row r="285">
          <cell r="B285">
            <v>704.51509999999996</v>
          </cell>
          <cell r="C285">
            <v>60090710</v>
          </cell>
          <cell r="D285">
            <v>510240</v>
          </cell>
        </row>
        <row r="286">
          <cell r="B286">
            <v>704.53359999999998</v>
          </cell>
          <cell r="C286">
            <v>60090710</v>
          </cell>
          <cell r="D286">
            <v>510120</v>
          </cell>
        </row>
        <row r="287">
          <cell r="B287">
            <v>704.53369999999995</v>
          </cell>
          <cell r="C287">
            <v>60090710</v>
          </cell>
          <cell r="D287">
            <v>510130</v>
          </cell>
        </row>
        <row r="288">
          <cell r="B288">
            <v>705.51189999999997</v>
          </cell>
          <cell r="C288">
            <v>60090710</v>
          </cell>
          <cell r="D288">
            <v>510011</v>
          </cell>
        </row>
        <row r="289">
          <cell r="B289">
            <v>705.51509999999996</v>
          </cell>
          <cell r="C289">
            <v>60090710</v>
          </cell>
          <cell r="D289">
            <v>510240</v>
          </cell>
        </row>
        <row r="290">
          <cell r="B290">
            <v>705.53359999999998</v>
          </cell>
          <cell r="C290">
            <v>60090710</v>
          </cell>
          <cell r="D290">
            <v>510120</v>
          </cell>
        </row>
        <row r="291">
          <cell r="B291">
            <v>705.53369999999995</v>
          </cell>
          <cell r="C291">
            <v>60090710</v>
          </cell>
          <cell r="D291">
            <v>510130</v>
          </cell>
        </row>
        <row r="292">
          <cell r="B292">
            <v>710.51189999999997</v>
          </cell>
          <cell r="C292">
            <v>60001020</v>
          </cell>
          <cell r="D292">
            <v>510011</v>
          </cell>
        </row>
        <row r="293">
          <cell r="B293">
            <v>710.51509999999996</v>
          </cell>
          <cell r="C293">
            <v>60001020</v>
          </cell>
          <cell r="D293">
            <v>510240</v>
          </cell>
        </row>
        <row r="294">
          <cell r="B294">
            <v>710.53359999999998</v>
          </cell>
          <cell r="C294">
            <v>60001020</v>
          </cell>
          <cell r="D294">
            <v>510120</v>
          </cell>
        </row>
        <row r="295">
          <cell r="B295">
            <v>710.53369999999995</v>
          </cell>
          <cell r="C295">
            <v>60001020</v>
          </cell>
          <cell r="D295">
            <v>510130</v>
          </cell>
        </row>
        <row r="296">
          <cell r="B296">
            <v>720.38229999999999</v>
          </cell>
          <cell r="C296">
            <v>60090885</v>
          </cell>
          <cell r="D296">
            <v>444030</v>
          </cell>
        </row>
        <row r="297">
          <cell r="B297">
            <v>720.51189999999997</v>
          </cell>
          <cell r="C297">
            <v>60090885</v>
          </cell>
          <cell r="D297">
            <v>510011</v>
          </cell>
        </row>
        <row r="298">
          <cell r="B298">
            <v>720.51509999999996</v>
          </cell>
          <cell r="C298">
            <v>60090885</v>
          </cell>
          <cell r="D298">
            <v>510240</v>
          </cell>
        </row>
        <row r="299">
          <cell r="B299">
            <v>720.53359999999998</v>
          </cell>
          <cell r="C299">
            <v>60090885</v>
          </cell>
          <cell r="D299">
            <v>510120</v>
          </cell>
        </row>
        <row r="300">
          <cell r="B300">
            <v>720.53369999999995</v>
          </cell>
          <cell r="C300">
            <v>60090885</v>
          </cell>
          <cell r="D300">
            <v>510130</v>
          </cell>
        </row>
        <row r="301">
          <cell r="B301">
            <v>725.51189999999997</v>
          </cell>
          <cell r="C301">
            <v>60090820</v>
          </cell>
          <cell r="D301">
            <v>510011</v>
          </cell>
        </row>
        <row r="302">
          <cell r="B302">
            <v>725.51509999999996</v>
          </cell>
          <cell r="C302">
            <v>60090820</v>
          </cell>
          <cell r="D302">
            <v>510240</v>
          </cell>
        </row>
        <row r="303">
          <cell r="B303">
            <v>725.53359999999998</v>
          </cell>
          <cell r="C303">
            <v>60090820</v>
          </cell>
          <cell r="D303">
            <v>510120</v>
          </cell>
        </row>
        <row r="304">
          <cell r="B304">
            <v>725.53369999999995</v>
          </cell>
          <cell r="C304">
            <v>60090820</v>
          </cell>
          <cell r="D304">
            <v>510130</v>
          </cell>
        </row>
        <row r="305">
          <cell r="B305">
            <v>771.51189999999997</v>
          </cell>
          <cell r="C305">
            <v>60030320</v>
          </cell>
          <cell r="D305">
            <v>510011</v>
          </cell>
        </row>
        <row r="306">
          <cell r="B306">
            <v>771.51509999999996</v>
          </cell>
          <cell r="C306">
            <v>60030320</v>
          </cell>
          <cell r="D306">
            <v>510240</v>
          </cell>
        </row>
        <row r="307">
          <cell r="B307">
            <v>771.53359999999998</v>
          </cell>
          <cell r="C307">
            <v>60030320</v>
          </cell>
          <cell r="D307">
            <v>510120</v>
          </cell>
        </row>
        <row r="308">
          <cell r="B308">
            <v>771.53369999999995</v>
          </cell>
          <cell r="C308">
            <v>60030320</v>
          </cell>
          <cell r="D308">
            <v>510130</v>
          </cell>
        </row>
        <row r="309">
          <cell r="B309">
            <v>775.51189999999997</v>
          </cell>
          <cell r="C309">
            <v>60030330</v>
          </cell>
          <cell r="D309">
            <v>510011</v>
          </cell>
        </row>
        <row r="310">
          <cell r="B310">
            <v>775.51509999999996</v>
          </cell>
          <cell r="C310">
            <v>60030330</v>
          </cell>
          <cell r="D310">
            <v>510240</v>
          </cell>
        </row>
        <row r="311">
          <cell r="B311">
            <v>775.53359999999998</v>
          </cell>
          <cell r="C311">
            <v>60030330</v>
          </cell>
          <cell r="D311">
            <v>510120</v>
          </cell>
        </row>
        <row r="312">
          <cell r="B312">
            <v>775.53369999999995</v>
          </cell>
          <cell r="C312">
            <v>60030330</v>
          </cell>
          <cell r="D312">
            <v>510130</v>
          </cell>
        </row>
        <row r="313">
          <cell r="B313">
            <v>778.51189999999997</v>
          </cell>
          <cell r="C313">
            <v>60090740</v>
          </cell>
          <cell r="D313">
            <v>510011</v>
          </cell>
        </row>
        <row r="314">
          <cell r="B314">
            <v>778.51509999999996</v>
          </cell>
          <cell r="C314">
            <v>60090740</v>
          </cell>
          <cell r="D314">
            <v>510240</v>
          </cell>
        </row>
        <row r="315">
          <cell r="B315">
            <v>778.53359999999998</v>
          </cell>
          <cell r="C315">
            <v>60090740</v>
          </cell>
          <cell r="D315">
            <v>510120</v>
          </cell>
        </row>
        <row r="316">
          <cell r="B316">
            <v>778.53369999999995</v>
          </cell>
          <cell r="C316">
            <v>60090740</v>
          </cell>
          <cell r="D316">
            <v>510130</v>
          </cell>
        </row>
        <row r="317">
          <cell r="B317">
            <v>781.51189999999997</v>
          </cell>
          <cell r="C317">
            <v>60090875</v>
          </cell>
          <cell r="D317">
            <v>510011</v>
          </cell>
        </row>
        <row r="318">
          <cell r="B318">
            <v>781.51509999999996</v>
          </cell>
          <cell r="C318">
            <v>60090875</v>
          </cell>
          <cell r="D318">
            <v>510240</v>
          </cell>
        </row>
        <row r="319">
          <cell r="B319">
            <v>781.53359999999998</v>
          </cell>
          <cell r="C319">
            <v>60090875</v>
          </cell>
          <cell r="D319">
            <v>510120</v>
          </cell>
        </row>
        <row r="320">
          <cell r="B320">
            <v>781.53369999999995</v>
          </cell>
          <cell r="C320">
            <v>60090875</v>
          </cell>
          <cell r="D320">
            <v>510130</v>
          </cell>
        </row>
        <row r="321">
          <cell r="B321">
            <v>782.51189999999997</v>
          </cell>
          <cell r="C321">
            <v>60040490</v>
          </cell>
          <cell r="D321">
            <v>510011</v>
          </cell>
        </row>
        <row r="322">
          <cell r="B322">
            <v>782.51509999999996</v>
          </cell>
          <cell r="C322">
            <v>60040490</v>
          </cell>
          <cell r="D322">
            <v>510240</v>
          </cell>
        </row>
        <row r="323">
          <cell r="B323">
            <v>782.53359999999998</v>
          </cell>
          <cell r="C323">
            <v>60040490</v>
          </cell>
          <cell r="D323">
            <v>510120</v>
          </cell>
        </row>
        <row r="324">
          <cell r="B324">
            <v>782.53369999999995</v>
          </cell>
          <cell r="C324">
            <v>60040490</v>
          </cell>
          <cell r="D324">
            <v>510130</v>
          </cell>
        </row>
        <row r="325">
          <cell r="B325">
            <v>783.51189999999997</v>
          </cell>
          <cell r="C325">
            <v>60040490</v>
          </cell>
          <cell r="D325">
            <v>510011</v>
          </cell>
        </row>
        <row r="326">
          <cell r="B326">
            <v>783.51509999999996</v>
          </cell>
          <cell r="C326">
            <v>60040490</v>
          </cell>
          <cell r="D326">
            <v>510240</v>
          </cell>
        </row>
        <row r="327">
          <cell r="B327">
            <v>783.53359999999998</v>
          </cell>
          <cell r="C327">
            <v>60040490</v>
          </cell>
          <cell r="D327">
            <v>510120</v>
          </cell>
        </row>
        <row r="328">
          <cell r="B328">
            <v>783.53369999999995</v>
          </cell>
          <cell r="C328">
            <v>60040490</v>
          </cell>
          <cell r="D328">
            <v>510130</v>
          </cell>
        </row>
        <row r="329">
          <cell r="B329">
            <v>801.51189999999997</v>
          </cell>
          <cell r="C329">
            <v>60090810</v>
          </cell>
          <cell r="D329">
            <v>510011</v>
          </cell>
        </row>
        <row r="330">
          <cell r="B330">
            <v>801.51509999999996</v>
          </cell>
          <cell r="C330">
            <v>60090810</v>
          </cell>
          <cell r="D330">
            <v>510240</v>
          </cell>
        </row>
        <row r="331">
          <cell r="B331">
            <v>801.53359999999998</v>
          </cell>
          <cell r="C331">
            <v>60090810</v>
          </cell>
          <cell r="D331">
            <v>510120</v>
          </cell>
        </row>
        <row r="332">
          <cell r="B332">
            <v>801.53369999999995</v>
          </cell>
          <cell r="C332">
            <v>60090810</v>
          </cell>
          <cell r="D332">
            <v>510130</v>
          </cell>
        </row>
        <row r="333">
          <cell r="B333">
            <v>803.51189999999997</v>
          </cell>
          <cell r="C333">
            <v>60090830</v>
          </cell>
          <cell r="D333">
            <v>510011</v>
          </cell>
        </row>
        <row r="334">
          <cell r="B334">
            <v>803.51509999999996</v>
          </cell>
          <cell r="C334">
            <v>60090830</v>
          </cell>
          <cell r="D334">
            <v>510240</v>
          </cell>
        </row>
        <row r="335">
          <cell r="B335">
            <v>803.53359999999998</v>
          </cell>
          <cell r="C335">
            <v>60090830</v>
          </cell>
          <cell r="D335">
            <v>510120</v>
          </cell>
        </row>
        <row r="336">
          <cell r="B336">
            <v>803.53369999999995</v>
          </cell>
          <cell r="C336">
            <v>60090830</v>
          </cell>
          <cell r="D336">
            <v>510130</v>
          </cell>
        </row>
        <row r="337">
          <cell r="B337">
            <v>805.51189999999997</v>
          </cell>
          <cell r="C337">
            <v>60090815</v>
          </cell>
          <cell r="D337">
            <v>510011</v>
          </cell>
        </row>
        <row r="338">
          <cell r="B338">
            <v>805.51509999999996</v>
          </cell>
          <cell r="C338">
            <v>60090815</v>
          </cell>
          <cell r="D338">
            <v>510240</v>
          </cell>
        </row>
        <row r="339">
          <cell r="B339">
            <v>805.53359999999998</v>
          </cell>
          <cell r="C339">
            <v>60090815</v>
          </cell>
          <cell r="D339">
            <v>510120</v>
          </cell>
        </row>
        <row r="340">
          <cell r="B340">
            <v>805.53369999999995</v>
          </cell>
          <cell r="C340">
            <v>60090815</v>
          </cell>
          <cell r="D340">
            <v>510130</v>
          </cell>
        </row>
        <row r="341">
          <cell r="B341">
            <v>821.51189999999997</v>
          </cell>
          <cell r="C341">
            <v>60090805</v>
          </cell>
          <cell r="D341">
            <v>510011</v>
          </cell>
        </row>
        <row r="342">
          <cell r="B342">
            <v>821.51509999999996</v>
          </cell>
          <cell r="C342">
            <v>60090805</v>
          </cell>
          <cell r="D342">
            <v>510240</v>
          </cell>
        </row>
        <row r="343">
          <cell r="B343">
            <v>821.53359999999998</v>
          </cell>
          <cell r="C343">
            <v>60090805</v>
          </cell>
          <cell r="D343">
            <v>510120</v>
          </cell>
        </row>
        <row r="344">
          <cell r="B344">
            <v>821.53369999999995</v>
          </cell>
          <cell r="C344">
            <v>60090805</v>
          </cell>
          <cell r="D344">
            <v>510130</v>
          </cell>
        </row>
        <row r="345">
          <cell r="B345">
            <v>823.51189999999997</v>
          </cell>
          <cell r="C345">
            <v>60090835</v>
          </cell>
          <cell r="D345">
            <v>510011</v>
          </cell>
        </row>
        <row r="346">
          <cell r="B346">
            <v>823.51509999999996</v>
          </cell>
          <cell r="C346">
            <v>60090835</v>
          </cell>
          <cell r="D346">
            <v>510240</v>
          </cell>
        </row>
        <row r="347">
          <cell r="B347">
            <v>823.53359999999998</v>
          </cell>
          <cell r="C347">
            <v>60090835</v>
          </cell>
          <cell r="D347">
            <v>510120</v>
          </cell>
        </row>
        <row r="348">
          <cell r="B348">
            <v>823.53369999999995</v>
          </cell>
          <cell r="C348">
            <v>60090835</v>
          </cell>
          <cell r="D348">
            <v>510130</v>
          </cell>
        </row>
        <row r="349">
          <cell r="B349">
            <v>834.51189999999997</v>
          </cell>
          <cell r="C349">
            <v>60090840</v>
          </cell>
          <cell r="D349">
            <v>510011</v>
          </cell>
        </row>
        <row r="350">
          <cell r="B350">
            <v>834.51509999999996</v>
          </cell>
          <cell r="C350">
            <v>60090840</v>
          </cell>
          <cell r="D350">
            <v>510240</v>
          </cell>
        </row>
        <row r="351">
          <cell r="B351">
            <v>834.53359999999998</v>
          </cell>
          <cell r="C351">
            <v>60090840</v>
          </cell>
          <cell r="D351">
            <v>510120</v>
          </cell>
        </row>
        <row r="352">
          <cell r="B352">
            <v>834.53369999999995</v>
          </cell>
          <cell r="C352">
            <v>60090840</v>
          </cell>
          <cell r="D352">
            <v>510130</v>
          </cell>
        </row>
        <row r="353">
          <cell r="B353">
            <v>841.51189999999997</v>
          </cell>
          <cell r="C353">
            <v>60090825</v>
          </cell>
          <cell r="D353">
            <v>510011</v>
          </cell>
        </row>
        <row r="354">
          <cell r="B354">
            <v>841.51509999999996</v>
          </cell>
          <cell r="C354">
            <v>60090825</v>
          </cell>
          <cell r="D354">
            <v>510240</v>
          </cell>
        </row>
        <row r="355">
          <cell r="B355">
            <v>841.53359999999998</v>
          </cell>
          <cell r="C355">
            <v>60090825</v>
          </cell>
          <cell r="D355">
            <v>510120</v>
          </cell>
        </row>
        <row r="356">
          <cell r="B356">
            <v>841.53369999999995</v>
          </cell>
          <cell r="C356">
            <v>60090825</v>
          </cell>
          <cell r="D356">
            <v>510130</v>
          </cell>
        </row>
        <row r="357">
          <cell r="B357">
            <v>851.51189999999997</v>
          </cell>
          <cell r="C357">
            <v>60030335</v>
          </cell>
          <cell r="D357">
            <v>510011</v>
          </cell>
        </row>
        <row r="358">
          <cell r="B358">
            <v>851.51509999999996</v>
          </cell>
          <cell r="C358">
            <v>60030335</v>
          </cell>
          <cell r="D358">
            <v>510240</v>
          </cell>
        </row>
        <row r="359">
          <cell r="B359">
            <v>851.53359999999998</v>
          </cell>
          <cell r="C359">
            <v>60030335</v>
          </cell>
          <cell r="D359">
            <v>510120</v>
          </cell>
        </row>
        <row r="360">
          <cell r="B360">
            <v>851.53369999999995</v>
          </cell>
          <cell r="C360">
            <v>60030335</v>
          </cell>
          <cell r="D360">
            <v>510130</v>
          </cell>
        </row>
        <row r="361">
          <cell r="B361">
            <v>853.51189999999997</v>
          </cell>
          <cell r="C361">
            <v>60090855</v>
          </cell>
          <cell r="D361">
            <v>510011</v>
          </cell>
        </row>
        <row r="362">
          <cell r="B362">
            <v>853.51509999999996</v>
          </cell>
          <cell r="C362">
            <v>60090855</v>
          </cell>
          <cell r="D362">
            <v>510240</v>
          </cell>
        </row>
        <row r="363">
          <cell r="B363">
            <v>853.53359999999998</v>
          </cell>
          <cell r="C363">
            <v>60090855</v>
          </cell>
          <cell r="D363">
            <v>510120</v>
          </cell>
        </row>
        <row r="364">
          <cell r="B364">
            <v>853.53369999999995</v>
          </cell>
          <cell r="C364">
            <v>60090855</v>
          </cell>
          <cell r="D364">
            <v>510130</v>
          </cell>
        </row>
        <row r="365">
          <cell r="B365">
            <v>861.51189999999997</v>
          </cell>
          <cell r="C365">
            <v>60090850</v>
          </cell>
          <cell r="D365">
            <v>510011</v>
          </cell>
        </row>
        <row r="366">
          <cell r="B366">
            <v>861.51509999999996</v>
          </cell>
          <cell r="C366">
            <v>60090850</v>
          </cell>
          <cell r="D366">
            <v>510240</v>
          </cell>
        </row>
        <row r="367">
          <cell r="B367">
            <v>861.53359999999998</v>
          </cell>
          <cell r="C367">
            <v>60090850</v>
          </cell>
          <cell r="D367">
            <v>510120</v>
          </cell>
        </row>
        <row r="368">
          <cell r="B368">
            <v>861.53369999999995</v>
          </cell>
          <cell r="C368">
            <v>60090850</v>
          </cell>
          <cell r="D368">
            <v>510130</v>
          </cell>
        </row>
        <row r="369">
          <cell r="B369">
            <v>881.51189999999997</v>
          </cell>
          <cell r="C369">
            <v>60090890</v>
          </cell>
          <cell r="D369">
            <v>510011</v>
          </cell>
        </row>
        <row r="370">
          <cell r="B370">
            <v>881.51509999999996</v>
          </cell>
          <cell r="C370">
            <v>60090890</v>
          </cell>
          <cell r="D370">
            <v>510240</v>
          </cell>
        </row>
        <row r="371">
          <cell r="B371">
            <v>881.53359999999998</v>
          </cell>
          <cell r="C371">
            <v>60090890</v>
          </cell>
          <cell r="D371">
            <v>510120</v>
          </cell>
        </row>
        <row r="372">
          <cell r="B372">
            <v>881.53369999999995</v>
          </cell>
          <cell r="C372">
            <v>60090890</v>
          </cell>
          <cell r="D372">
            <v>510130</v>
          </cell>
        </row>
        <row r="373">
          <cell r="B373">
            <v>882.51189999999997</v>
          </cell>
          <cell r="C373">
            <v>60090891</v>
          </cell>
          <cell r="D373">
            <v>510011</v>
          </cell>
        </row>
        <row r="374">
          <cell r="B374">
            <v>882.51509999999996</v>
          </cell>
          <cell r="C374">
            <v>60090891</v>
          </cell>
          <cell r="D374">
            <v>510240</v>
          </cell>
        </row>
        <row r="375">
          <cell r="B375">
            <v>882.53359999999998</v>
          </cell>
          <cell r="C375">
            <v>60090891</v>
          </cell>
          <cell r="D375">
            <v>510120</v>
          </cell>
        </row>
        <row r="376">
          <cell r="B376">
            <v>882.53369999999995</v>
          </cell>
          <cell r="C376">
            <v>60090891</v>
          </cell>
          <cell r="D376">
            <v>510130</v>
          </cell>
        </row>
        <row r="377">
          <cell r="B377">
            <v>885.51189999999997</v>
          </cell>
          <cell r="C377">
            <v>60090892</v>
          </cell>
          <cell r="D377">
            <v>510011</v>
          </cell>
        </row>
        <row r="378">
          <cell r="B378">
            <v>885.51509999999996</v>
          </cell>
          <cell r="C378">
            <v>60090892</v>
          </cell>
          <cell r="D378">
            <v>510240</v>
          </cell>
        </row>
        <row r="379">
          <cell r="B379">
            <v>885.53359999999998</v>
          </cell>
          <cell r="C379">
            <v>60090892</v>
          </cell>
          <cell r="D379">
            <v>510120</v>
          </cell>
        </row>
        <row r="380">
          <cell r="B380">
            <v>885.53369999999995</v>
          </cell>
          <cell r="C380">
            <v>60090892</v>
          </cell>
          <cell r="D380">
            <v>510130</v>
          </cell>
        </row>
        <row r="381">
          <cell r="B381">
            <v>992.51189999999997</v>
          </cell>
          <cell r="C381">
            <v>60090975</v>
          </cell>
          <cell r="D381">
            <v>510011</v>
          </cell>
        </row>
        <row r="382">
          <cell r="B382">
            <v>992.51509999999996</v>
          </cell>
          <cell r="C382">
            <v>60090975</v>
          </cell>
          <cell r="D382">
            <v>510240</v>
          </cell>
        </row>
        <row r="383">
          <cell r="B383">
            <v>992.53359999999998</v>
          </cell>
          <cell r="C383">
            <v>60090975</v>
          </cell>
          <cell r="D383">
            <v>510120</v>
          </cell>
        </row>
        <row r="384">
          <cell r="B384">
            <v>992.53369999999995</v>
          </cell>
          <cell r="C384">
            <v>60090975</v>
          </cell>
          <cell r="D384">
            <v>510130</v>
          </cell>
        </row>
        <row r="385">
          <cell r="B385" t="str">
            <v xml:space="preserve"> </v>
          </cell>
          <cell r="C385" t="str">
            <v xml:space="preserve"> </v>
          </cell>
        </row>
        <row r="386">
          <cell r="B386" t="str">
            <v xml:space="preserve"> 99.2353.100</v>
          </cell>
          <cell r="C386">
            <v>40010</v>
          </cell>
          <cell r="D386">
            <v>211020</v>
          </cell>
        </row>
        <row r="387">
          <cell r="B387" t="str">
            <v xml:space="preserve"> 99.2353.150</v>
          </cell>
          <cell r="C387">
            <v>40010</v>
          </cell>
          <cell r="D387">
            <v>211069</v>
          </cell>
        </row>
        <row r="388">
          <cell r="B388" t="str">
            <v xml:space="preserve"> 99.2353.200</v>
          </cell>
          <cell r="C388">
            <v>40010</v>
          </cell>
          <cell r="D388">
            <v>211130</v>
          </cell>
        </row>
        <row r="389">
          <cell r="B389" t="str">
            <v xml:space="preserve"> 99.2353.300</v>
          </cell>
          <cell r="C389">
            <v>40010</v>
          </cell>
          <cell r="D389">
            <v>211130</v>
          </cell>
        </row>
        <row r="390">
          <cell r="B390" t="str">
            <v xml:space="preserve"> 99.2353.410</v>
          </cell>
          <cell r="C390">
            <v>40010</v>
          </cell>
          <cell r="D390">
            <v>211130</v>
          </cell>
        </row>
        <row r="391">
          <cell r="B391" t="str">
            <v xml:space="preserve"> 99.2353.450</v>
          </cell>
          <cell r="C391">
            <v>40010</v>
          </cell>
          <cell r="D391">
            <v>211130</v>
          </cell>
        </row>
        <row r="392">
          <cell r="B392" t="str">
            <v xml:space="preserve"> 99.2353.470</v>
          </cell>
          <cell r="C392">
            <v>40010</v>
          </cell>
          <cell r="D392">
            <v>211130</v>
          </cell>
        </row>
        <row r="393">
          <cell r="B393" t="str">
            <v xml:space="preserve"> 99.2353.510</v>
          </cell>
          <cell r="C393">
            <v>40010</v>
          </cell>
          <cell r="D393">
            <v>211155</v>
          </cell>
        </row>
        <row r="394">
          <cell r="B394" t="str">
            <v xml:space="preserve"> 99.2353.610</v>
          </cell>
          <cell r="C394">
            <v>40010</v>
          </cell>
          <cell r="D394">
            <v>211165</v>
          </cell>
        </row>
        <row r="395">
          <cell r="B395" t="str">
            <v xml:space="preserve"> 99.2353.710</v>
          </cell>
          <cell r="C395">
            <v>40010</v>
          </cell>
          <cell r="D395">
            <v>211155</v>
          </cell>
        </row>
        <row r="396">
          <cell r="B396" t="str">
            <v xml:space="preserve"> 99.2353.910</v>
          </cell>
          <cell r="C396">
            <v>40010</v>
          </cell>
          <cell r="D396">
            <v>211170</v>
          </cell>
        </row>
        <row r="397">
          <cell r="B397" t="str">
            <v xml:space="preserve"> 99.2353.920</v>
          </cell>
          <cell r="C397">
            <v>40010</v>
          </cell>
          <cell r="D397">
            <v>211175</v>
          </cell>
        </row>
        <row r="398">
          <cell r="B398" t="str">
            <v xml:space="preserve"> 99.2353.930</v>
          </cell>
          <cell r="C398">
            <v>40010</v>
          </cell>
          <cell r="D398">
            <v>211160</v>
          </cell>
        </row>
        <row r="399">
          <cell r="B399" t="str">
            <v xml:space="preserve"> 99.2353.950</v>
          </cell>
          <cell r="C399">
            <v>40010</v>
          </cell>
          <cell r="D399">
            <v>211155</v>
          </cell>
        </row>
        <row r="400">
          <cell r="B400" t="str">
            <v xml:space="preserve"> 99.2353.960</v>
          </cell>
          <cell r="C400">
            <v>40010</v>
          </cell>
          <cell r="D400">
            <v>211155</v>
          </cell>
        </row>
        <row r="401">
          <cell r="B401" t="str">
            <v>111.5111.100</v>
          </cell>
          <cell r="C401">
            <v>60010100</v>
          </cell>
          <cell r="D401">
            <v>510011</v>
          </cell>
        </row>
        <row r="402">
          <cell r="B402" t="str">
            <v>111.5111.200</v>
          </cell>
          <cell r="C402">
            <v>60010100</v>
          </cell>
          <cell r="D402">
            <v>510012</v>
          </cell>
        </row>
        <row r="403">
          <cell r="B403" t="str">
            <v>111.5111.300</v>
          </cell>
          <cell r="C403">
            <v>60010100</v>
          </cell>
          <cell r="D403">
            <v>510013</v>
          </cell>
        </row>
        <row r="404">
          <cell r="B404" t="str">
            <v>111.5111.400</v>
          </cell>
          <cell r="C404">
            <v>60010100</v>
          </cell>
          <cell r="D404">
            <v>510060</v>
          </cell>
        </row>
        <row r="405">
          <cell r="B405" t="str">
            <v>111.5115.100</v>
          </cell>
          <cell r="C405">
            <v>60010100</v>
          </cell>
          <cell r="D405">
            <v>510017</v>
          </cell>
        </row>
        <row r="406">
          <cell r="B406" t="str">
            <v>111.5115.300</v>
          </cell>
          <cell r="C406">
            <v>60010100</v>
          </cell>
          <cell r="D406">
            <v>510125</v>
          </cell>
        </row>
        <row r="407">
          <cell r="B407" t="str">
            <v>111.5151.100</v>
          </cell>
          <cell r="C407">
            <v>60010100</v>
          </cell>
          <cell r="D407">
            <v>900190</v>
          </cell>
        </row>
        <row r="408">
          <cell r="B408" t="str">
            <v>111.5331.400</v>
          </cell>
          <cell r="C408">
            <v>60010100</v>
          </cell>
          <cell r="D408">
            <v>510014</v>
          </cell>
        </row>
        <row r="409">
          <cell r="B409" t="str">
            <v>111.5331.900</v>
          </cell>
          <cell r="C409">
            <v>60010100</v>
          </cell>
          <cell r="D409">
            <v>510015</v>
          </cell>
        </row>
        <row r="410">
          <cell r="B410" t="str">
            <v>111.5345.100</v>
          </cell>
          <cell r="C410">
            <v>60010100</v>
          </cell>
          <cell r="D410">
            <v>510140</v>
          </cell>
        </row>
        <row r="411">
          <cell r="B411" t="str">
            <v>115.5111.100</v>
          </cell>
          <cell r="C411">
            <v>60010110</v>
          </cell>
          <cell r="D411">
            <v>510011</v>
          </cell>
        </row>
        <row r="412">
          <cell r="B412" t="str">
            <v>115.5111.200</v>
          </cell>
          <cell r="C412">
            <v>60010110</v>
          </cell>
          <cell r="D412">
            <v>510012</v>
          </cell>
        </row>
        <row r="413">
          <cell r="B413" t="str">
            <v>115.5111.300</v>
          </cell>
          <cell r="C413">
            <v>60010110</v>
          </cell>
          <cell r="D413">
            <v>510013</v>
          </cell>
        </row>
        <row r="414">
          <cell r="B414" t="str">
            <v>115.5111.400</v>
          </cell>
          <cell r="C414">
            <v>60010110</v>
          </cell>
          <cell r="D414">
            <v>510060</v>
          </cell>
        </row>
        <row r="415">
          <cell r="B415" t="str">
            <v>115.5115.100</v>
          </cell>
          <cell r="C415">
            <v>60010110</v>
          </cell>
          <cell r="D415">
            <v>510017</v>
          </cell>
        </row>
        <row r="416">
          <cell r="B416" t="str">
            <v>115.5115.300</v>
          </cell>
          <cell r="C416">
            <v>60010110</v>
          </cell>
          <cell r="D416">
            <v>510125</v>
          </cell>
        </row>
        <row r="417">
          <cell r="B417" t="str">
            <v>115.5115.900</v>
          </cell>
          <cell r="C417">
            <v>60010110</v>
          </cell>
          <cell r="D417">
            <v>0</v>
          </cell>
        </row>
        <row r="418">
          <cell r="B418" t="str">
            <v>115.5151.100</v>
          </cell>
          <cell r="C418">
            <v>60010110</v>
          </cell>
          <cell r="D418">
            <v>900190</v>
          </cell>
        </row>
        <row r="419">
          <cell r="B419" t="str">
            <v>115.5331.400</v>
          </cell>
          <cell r="C419">
            <v>60010110</v>
          </cell>
          <cell r="D419">
            <v>510014</v>
          </cell>
        </row>
        <row r="420">
          <cell r="B420" t="str">
            <v>115.5331.900</v>
          </cell>
          <cell r="C420">
            <v>60010110</v>
          </cell>
          <cell r="D420">
            <v>510015</v>
          </cell>
        </row>
        <row r="421">
          <cell r="B421" t="str">
            <v>115.5345.100</v>
          </cell>
          <cell r="C421">
            <v>60010110</v>
          </cell>
          <cell r="D421">
            <v>510140</v>
          </cell>
        </row>
        <row r="422">
          <cell r="B422" t="str">
            <v>118.5111.100</v>
          </cell>
          <cell r="C422">
            <v>60010150</v>
          </cell>
          <cell r="D422">
            <v>510011</v>
          </cell>
        </row>
        <row r="423">
          <cell r="B423" t="str">
            <v>118.5111.200</v>
          </cell>
          <cell r="C423">
            <v>60010150</v>
          </cell>
          <cell r="D423">
            <v>510012</v>
          </cell>
        </row>
        <row r="424">
          <cell r="B424" t="str">
            <v>118.5111.300</v>
          </cell>
          <cell r="C424">
            <v>60010150</v>
          </cell>
          <cell r="D424">
            <v>510013</v>
          </cell>
        </row>
        <row r="425">
          <cell r="B425" t="str">
            <v>118.5111.400</v>
          </cell>
          <cell r="C425">
            <v>60010150</v>
          </cell>
          <cell r="D425">
            <v>510060</v>
          </cell>
        </row>
        <row r="426">
          <cell r="B426" t="str">
            <v>118.5115.100</v>
          </cell>
          <cell r="C426">
            <v>60010150</v>
          </cell>
          <cell r="D426">
            <v>510017</v>
          </cell>
        </row>
        <row r="427">
          <cell r="B427" t="str">
            <v>118.5115.300</v>
          </cell>
          <cell r="C427">
            <v>60010150</v>
          </cell>
          <cell r="D427">
            <v>510125</v>
          </cell>
        </row>
        <row r="428">
          <cell r="B428" t="str">
            <v>118.5151.100</v>
          </cell>
          <cell r="C428">
            <v>60010150</v>
          </cell>
          <cell r="D428">
            <v>900190</v>
          </cell>
        </row>
        <row r="429">
          <cell r="B429" t="str">
            <v>118.5331.400</v>
          </cell>
          <cell r="C429">
            <v>60010150</v>
          </cell>
          <cell r="D429">
            <v>510014</v>
          </cell>
        </row>
        <row r="430">
          <cell r="B430" t="str">
            <v>118.5331.900</v>
          </cell>
          <cell r="C430">
            <v>60010150</v>
          </cell>
          <cell r="D430">
            <v>510015</v>
          </cell>
        </row>
        <row r="431">
          <cell r="B431" t="str">
            <v>118.5345.100</v>
          </cell>
          <cell r="C431">
            <v>60010150</v>
          </cell>
          <cell r="D431">
            <v>510140</v>
          </cell>
        </row>
        <row r="432">
          <cell r="B432" t="str">
            <v>141.5111.100</v>
          </cell>
          <cell r="C432">
            <v>60001010</v>
          </cell>
          <cell r="D432">
            <v>510011</v>
          </cell>
        </row>
        <row r="433">
          <cell r="B433" t="str">
            <v>141.5111.200</v>
          </cell>
          <cell r="C433">
            <v>60001010</v>
          </cell>
          <cell r="D433">
            <v>510012</v>
          </cell>
        </row>
        <row r="434">
          <cell r="B434" t="str">
            <v>141.5111.300</v>
          </cell>
          <cell r="C434">
            <v>60001010</v>
          </cell>
          <cell r="D434">
            <v>510013</v>
          </cell>
        </row>
        <row r="435">
          <cell r="B435" t="str">
            <v>141.5111.400</v>
          </cell>
          <cell r="C435">
            <v>60001010</v>
          </cell>
          <cell r="D435">
            <v>510060</v>
          </cell>
        </row>
        <row r="436">
          <cell r="B436" t="str">
            <v>141.5115.100</v>
          </cell>
          <cell r="C436">
            <v>60001010</v>
          </cell>
          <cell r="D436">
            <v>510017</v>
          </cell>
        </row>
        <row r="437">
          <cell r="B437" t="str">
            <v>141.5115.300</v>
          </cell>
          <cell r="C437">
            <v>60001010</v>
          </cell>
          <cell r="D437">
            <v>510125</v>
          </cell>
        </row>
        <row r="438">
          <cell r="B438" t="str">
            <v>141.5151.100</v>
          </cell>
          <cell r="C438">
            <v>60001010</v>
          </cell>
          <cell r="D438">
            <v>900190</v>
          </cell>
        </row>
        <row r="439">
          <cell r="B439" t="str">
            <v>141.5331.400</v>
          </cell>
          <cell r="C439">
            <v>60001010</v>
          </cell>
          <cell r="D439">
            <v>510014</v>
          </cell>
        </row>
        <row r="440">
          <cell r="B440" t="str">
            <v>141.5331.900</v>
          </cell>
          <cell r="C440">
            <v>60001010</v>
          </cell>
          <cell r="D440">
            <v>510015</v>
          </cell>
        </row>
        <row r="441">
          <cell r="B441" t="str">
            <v>141.5345.100</v>
          </cell>
          <cell r="C441">
            <v>60001010</v>
          </cell>
          <cell r="D441">
            <v>510140</v>
          </cell>
        </row>
        <row r="442">
          <cell r="B442" t="str">
            <v>151.5111.100</v>
          </cell>
          <cell r="C442">
            <v>60020200</v>
          </cell>
          <cell r="D442">
            <v>510011</v>
          </cell>
        </row>
        <row r="443">
          <cell r="B443" t="str">
            <v>151.5111.200</v>
          </cell>
          <cell r="C443">
            <v>60020200</v>
          </cell>
          <cell r="D443">
            <v>510012</v>
          </cell>
        </row>
        <row r="444">
          <cell r="B444" t="str">
            <v>151.5111.300</v>
          </cell>
          <cell r="C444">
            <v>60020200</v>
          </cell>
          <cell r="D444">
            <v>510013</v>
          </cell>
        </row>
        <row r="445">
          <cell r="B445" t="str">
            <v>151.5111.400</v>
          </cell>
          <cell r="C445">
            <v>60020200</v>
          </cell>
          <cell r="D445">
            <v>510060</v>
          </cell>
        </row>
        <row r="446">
          <cell r="B446" t="str">
            <v>151.5115.100</v>
          </cell>
          <cell r="C446">
            <v>60020200</v>
          </cell>
          <cell r="D446">
            <v>510017</v>
          </cell>
        </row>
        <row r="447">
          <cell r="B447" t="str">
            <v>151.5115.300</v>
          </cell>
          <cell r="C447">
            <v>60020200</v>
          </cell>
          <cell r="D447">
            <v>510125</v>
          </cell>
        </row>
        <row r="448">
          <cell r="B448" t="str">
            <v>151.5151.100</v>
          </cell>
          <cell r="C448">
            <v>60020200</v>
          </cell>
          <cell r="D448">
            <v>900190</v>
          </cell>
        </row>
        <row r="449">
          <cell r="B449" t="str">
            <v>151.5331.400</v>
          </cell>
          <cell r="C449">
            <v>60020200</v>
          </cell>
          <cell r="D449">
            <v>510014</v>
          </cell>
        </row>
        <row r="450">
          <cell r="B450" t="str">
            <v>151.5331.900</v>
          </cell>
          <cell r="C450">
            <v>60020200</v>
          </cell>
          <cell r="D450">
            <v>510015</v>
          </cell>
        </row>
        <row r="451">
          <cell r="B451" t="str">
            <v>151.5345.100</v>
          </cell>
          <cell r="C451">
            <v>60020200</v>
          </cell>
          <cell r="D451">
            <v>510140</v>
          </cell>
        </row>
        <row r="452">
          <cell r="B452" t="str">
            <v>154.5111.100</v>
          </cell>
          <cell r="C452">
            <v>60001030</v>
          </cell>
          <cell r="D452">
            <v>510011</v>
          </cell>
        </row>
        <row r="453">
          <cell r="B453" t="str">
            <v>154.5111.200</v>
          </cell>
          <cell r="C453">
            <v>60001030</v>
          </cell>
          <cell r="D453">
            <v>510012</v>
          </cell>
        </row>
        <row r="454">
          <cell r="B454" t="str">
            <v>154.5111.300</v>
          </cell>
          <cell r="C454">
            <v>60001030</v>
          </cell>
          <cell r="D454">
            <v>510013</v>
          </cell>
        </row>
        <row r="455">
          <cell r="B455" t="str">
            <v>154.5115.100</v>
          </cell>
          <cell r="C455">
            <v>60001030</v>
          </cell>
          <cell r="D455">
            <v>510017</v>
          </cell>
        </row>
        <row r="456">
          <cell r="B456" t="str">
            <v>154.5115.300</v>
          </cell>
          <cell r="C456">
            <v>60001030</v>
          </cell>
          <cell r="D456">
            <v>510125</v>
          </cell>
        </row>
        <row r="457">
          <cell r="B457" t="str">
            <v>154.5151.100</v>
          </cell>
          <cell r="C457">
            <v>60001030</v>
          </cell>
          <cell r="D457">
            <v>900190</v>
          </cell>
        </row>
        <row r="458">
          <cell r="B458" t="str">
            <v>154.5331.400</v>
          </cell>
          <cell r="C458">
            <v>60001030</v>
          </cell>
          <cell r="D458">
            <v>510014</v>
          </cell>
        </row>
        <row r="459">
          <cell r="B459" t="str">
            <v>154.5331.900</v>
          </cell>
          <cell r="C459">
            <v>60001030</v>
          </cell>
          <cell r="D459">
            <v>510015</v>
          </cell>
        </row>
        <row r="460">
          <cell r="B460" t="str">
            <v>154.5345.100</v>
          </cell>
          <cell r="C460">
            <v>60001030</v>
          </cell>
          <cell r="D460">
            <v>510140</v>
          </cell>
        </row>
        <row r="461">
          <cell r="B461" t="str">
            <v>155.5111.100</v>
          </cell>
          <cell r="C461">
            <v>60001030</v>
          </cell>
          <cell r="D461">
            <v>510011</v>
          </cell>
        </row>
        <row r="462">
          <cell r="B462" t="str">
            <v>155.5111.200</v>
          </cell>
          <cell r="C462">
            <v>60001030</v>
          </cell>
          <cell r="D462">
            <v>510012</v>
          </cell>
        </row>
        <row r="463">
          <cell r="B463" t="str">
            <v>155.5111.300</v>
          </cell>
          <cell r="C463">
            <v>60001030</v>
          </cell>
          <cell r="D463">
            <v>510013</v>
          </cell>
        </row>
        <row r="464">
          <cell r="B464" t="str">
            <v>155.5115.100</v>
          </cell>
          <cell r="C464">
            <v>60001030</v>
          </cell>
          <cell r="D464">
            <v>510017</v>
          </cell>
        </row>
        <row r="465">
          <cell r="B465" t="str">
            <v>155.5115.300</v>
          </cell>
          <cell r="C465">
            <v>60001030</v>
          </cell>
          <cell r="D465">
            <v>510125</v>
          </cell>
        </row>
        <row r="466">
          <cell r="B466" t="str">
            <v>155.5151.100</v>
          </cell>
          <cell r="C466">
            <v>60001030</v>
          </cell>
          <cell r="D466">
            <v>900190</v>
          </cell>
        </row>
        <row r="467">
          <cell r="B467" t="str">
            <v>155.5331.400</v>
          </cell>
          <cell r="C467">
            <v>60001030</v>
          </cell>
          <cell r="D467">
            <v>510014</v>
          </cell>
        </row>
        <row r="468">
          <cell r="B468" t="str">
            <v>155.5331.900</v>
          </cell>
          <cell r="C468">
            <v>60001030</v>
          </cell>
          <cell r="D468">
            <v>510015</v>
          </cell>
        </row>
        <row r="469">
          <cell r="B469" t="str">
            <v>155.5345.100</v>
          </cell>
          <cell r="C469">
            <v>60001030</v>
          </cell>
          <cell r="D469">
            <v>510140</v>
          </cell>
        </row>
        <row r="470">
          <cell r="B470" t="str">
            <v>156.5111.100</v>
          </cell>
          <cell r="C470">
            <v>60090870</v>
          </cell>
          <cell r="D470">
            <v>510011</v>
          </cell>
        </row>
        <row r="471">
          <cell r="B471" t="str">
            <v>156.5111.200</v>
          </cell>
          <cell r="C471">
            <v>60090870</v>
          </cell>
          <cell r="D471">
            <v>510012</v>
          </cell>
        </row>
        <row r="472">
          <cell r="B472" t="str">
            <v>156.5111.300</v>
          </cell>
          <cell r="C472">
            <v>60090870</v>
          </cell>
          <cell r="D472">
            <v>510013</v>
          </cell>
        </row>
        <row r="473">
          <cell r="B473" t="str">
            <v>156.5111.400</v>
          </cell>
          <cell r="C473">
            <v>60090870</v>
          </cell>
          <cell r="D473">
            <v>510060</v>
          </cell>
        </row>
        <row r="474">
          <cell r="B474" t="str">
            <v>156.5115.100</v>
          </cell>
          <cell r="C474">
            <v>60090870</v>
          </cell>
          <cell r="D474">
            <v>510017</v>
          </cell>
        </row>
        <row r="475">
          <cell r="B475" t="str">
            <v>156.5115.300</v>
          </cell>
          <cell r="C475">
            <v>60090870</v>
          </cell>
          <cell r="D475">
            <v>510125</v>
          </cell>
        </row>
        <row r="476">
          <cell r="B476" t="str">
            <v>156.5151.100</v>
          </cell>
          <cell r="C476">
            <v>60090870</v>
          </cell>
          <cell r="D476">
            <v>900190</v>
          </cell>
        </row>
        <row r="477">
          <cell r="B477" t="str">
            <v>156.5331.400</v>
          </cell>
          <cell r="C477">
            <v>60090870</v>
          </cell>
          <cell r="D477">
            <v>510014</v>
          </cell>
        </row>
        <row r="478">
          <cell r="B478" t="str">
            <v>156.5331.900</v>
          </cell>
          <cell r="C478">
            <v>60090870</v>
          </cell>
          <cell r="D478">
            <v>510015</v>
          </cell>
        </row>
        <row r="479">
          <cell r="B479" t="str">
            <v>156.5345.100</v>
          </cell>
          <cell r="C479">
            <v>60090870</v>
          </cell>
          <cell r="D479">
            <v>510140</v>
          </cell>
        </row>
        <row r="480">
          <cell r="B480" t="str">
            <v>157.5111.100</v>
          </cell>
          <cell r="C480">
            <v>60090800</v>
          </cell>
          <cell r="D480">
            <v>510011</v>
          </cell>
        </row>
        <row r="481">
          <cell r="B481" t="str">
            <v>157.5111.200</v>
          </cell>
          <cell r="C481">
            <v>60090800</v>
          </cell>
          <cell r="D481">
            <v>510012</v>
          </cell>
        </row>
        <row r="482">
          <cell r="B482" t="str">
            <v>157.5111.300</v>
          </cell>
          <cell r="C482">
            <v>60090800</v>
          </cell>
          <cell r="D482">
            <v>510013</v>
          </cell>
        </row>
        <row r="483">
          <cell r="B483" t="str">
            <v>157.5111.400</v>
          </cell>
          <cell r="C483">
            <v>60090800</v>
          </cell>
          <cell r="D483">
            <v>510060</v>
          </cell>
        </row>
        <row r="484">
          <cell r="B484" t="str">
            <v>157.5115.100</v>
          </cell>
          <cell r="C484">
            <v>60090800</v>
          </cell>
          <cell r="D484">
            <v>510017</v>
          </cell>
        </row>
        <row r="485">
          <cell r="B485" t="str">
            <v>157.5115.300</v>
          </cell>
          <cell r="C485">
            <v>60090800</v>
          </cell>
          <cell r="D485">
            <v>510125</v>
          </cell>
        </row>
        <row r="486">
          <cell r="B486" t="str">
            <v>157.5151.100</v>
          </cell>
          <cell r="C486">
            <v>60090800</v>
          </cell>
          <cell r="D486">
            <v>900190</v>
          </cell>
        </row>
        <row r="487">
          <cell r="B487" t="str">
            <v>157.5331.400</v>
          </cell>
          <cell r="C487">
            <v>60090800</v>
          </cell>
          <cell r="D487">
            <v>510014</v>
          </cell>
        </row>
        <row r="488">
          <cell r="B488" t="str">
            <v>157.5331.900</v>
          </cell>
          <cell r="C488">
            <v>60090800</v>
          </cell>
          <cell r="D488">
            <v>510015</v>
          </cell>
        </row>
        <row r="489">
          <cell r="B489" t="str">
            <v>157.5345.100</v>
          </cell>
          <cell r="C489">
            <v>60090800</v>
          </cell>
          <cell r="D489">
            <v>510140</v>
          </cell>
        </row>
        <row r="490">
          <cell r="B490" t="str">
            <v>161.5111.100</v>
          </cell>
          <cell r="C490">
            <v>60090845</v>
          </cell>
          <cell r="D490">
            <v>510011</v>
          </cell>
        </row>
        <row r="491">
          <cell r="B491" t="str">
            <v>161.5111.200</v>
          </cell>
          <cell r="C491">
            <v>60090845</v>
          </cell>
          <cell r="D491">
            <v>510012</v>
          </cell>
        </row>
        <row r="492">
          <cell r="B492" t="str">
            <v>161.5111.300</v>
          </cell>
          <cell r="C492">
            <v>60090845</v>
          </cell>
          <cell r="D492">
            <v>510013</v>
          </cell>
        </row>
        <row r="493">
          <cell r="B493" t="str">
            <v>161.5111.400</v>
          </cell>
          <cell r="C493">
            <v>60090845</v>
          </cell>
          <cell r="D493">
            <v>510060</v>
          </cell>
        </row>
        <row r="494">
          <cell r="B494" t="str">
            <v>161.5115.100</v>
          </cell>
          <cell r="C494">
            <v>60090845</v>
          </cell>
          <cell r="D494">
            <v>510017</v>
          </cell>
        </row>
        <row r="495">
          <cell r="B495" t="str">
            <v>161.5115.300</v>
          </cell>
          <cell r="C495">
            <v>60090845</v>
          </cell>
          <cell r="D495">
            <v>510125</v>
          </cell>
        </row>
        <row r="496">
          <cell r="B496" t="str">
            <v>161.5151.100</v>
          </cell>
          <cell r="C496">
            <v>60090845</v>
          </cell>
          <cell r="D496">
            <v>900190</v>
          </cell>
        </row>
        <row r="497">
          <cell r="B497" t="str">
            <v>161.5331.400</v>
          </cell>
          <cell r="C497">
            <v>60090845</v>
          </cell>
          <cell r="D497">
            <v>510014</v>
          </cell>
        </row>
        <row r="498">
          <cell r="B498" t="str">
            <v>161.5331.900</v>
          </cell>
          <cell r="C498">
            <v>60090845</v>
          </cell>
          <cell r="D498">
            <v>510015</v>
          </cell>
        </row>
        <row r="499">
          <cell r="B499" t="str">
            <v>161.5345.100</v>
          </cell>
          <cell r="C499">
            <v>60090845</v>
          </cell>
          <cell r="D499">
            <v>510140</v>
          </cell>
        </row>
        <row r="500">
          <cell r="B500" t="str">
            <v>162.5111.100</v>
          </cell>
          <cell r="C500">
            <v>60090880</v>
          </cell>
          <cell r="D500">
            <v>510011</v>
          </cell>
        </row>
        <row r="501">
          <cell r="B501" t="str">
            <v>162.5111.200</v>
          </cell>
          <cell r="C501">
            <v>60090880</v>
          </cell>
          <cell r="D501">
            <v>510012</v>
          </cell>
        </row>
        <row r="502">
          <cell r="B502" t="str">
            <v>162.5111.300</v>
          </cell>
          <cell r="C502">
            <v>60090880</v>
          </cell>
          <cell r="D502">
            <v>510013</v>
          </cell>
        </row>
        <row r="503">
          <cell r="B503" t="str">
            <v>162.5111.400</v>
          </cell>
          <cell r="C503">
            <v>60090880</v>
          </cell>
          <cell r="D503">
            <v>510060</v>
          </cell>
        </row>
        <row r="504">
          <cell r="B504" t="str">
            <v>162.5115.100</v>
          </cell>
          <cell r="C504">
            <v>60090880</v>
          </cell>
          <cell r="D504">
            <v>510017</v>
          </cell>
        </row>
        <row r="505">
          <cell r="B505" t="str">
            <v>162.5115.300</v>
          </cell>
          <cell r="C505">
            <v>60090880</v>
          </cell>
          <cell r="D505">
            <v>510125</v>
          </cell>
        </row>
        <row r="506">
          <cell r="B506" t="str">
            <v>162.5151.100</v>
          </cell>
          <cell r="C506">
            <v>60090880</v>
          </cell>
          <cell r="D506">
            <v>900190</v>
          </cell>
        </row>
        <row r="507">
          <cell r="B507" t="str">
            <v>162.5331.400</v>
          </cell>
          <cell r="C507">
            <v>60090880</v>
          </cell>
          <cell r="D507">
            <v>510014</v>
          </cell>
        </row>
        <row r="508">
          <cell r="B508" t="str">
            <v>162.5331.900</v>
          </cell>
          <cell r="C508">
            <v>60090880</v>
          </cell>
          <cell r="D508">
            <v>510015</v>
          </cell>
        </row>
        <row r="509">
          <cell r="B509" t="str">
            <v>162.5345.100</v>
          </cell>
          <cell r="C509">
            <v>60090880</v>
          </cell>
          <cell r="D509">
            <v>510140</v>
          </cell>
        </row>
        <row r="510">
          <cell r="B510" t="str">
            <v>186.5111.100</v>
          </cell>
          <cell r="C510">
            <v>60010120</v>
          </cell>
          <cell r="D510">
            <v>510011</v>
          </cell>
        </row>
        <row r="511">
          <cell r="B511" t="str">
            <v>186.5111.200</v>
          </cell>
          <cell r="C511">
            <v>60010120</v>
          </cell>
          <cell r="D511">
            <v>510012</v>
          </cell>
        </row>
        <row r="512">
          <cell r="B512" t="str">
            <v>186.5111.300</v>
          </cell>
          <cell r="C512">
            <v>60010120</v>
          </cell>
          <cell r="D512">
            <v>510013</v>
          </cell>
        </row>
        <row r="513">
          <cell r="B513" t="str">
            <v>186.5111.400</v>
          </cell>
          <cell r="C513">
            <v>60010120</v>
          </cell>
          <cell r="D513">
            <v>510060</v>
          </cell>
        </row>
        <row r="514">
          <cell r="B514" t="str">
            <v>186.5115.100</v>
          </cell>
          <cell r="C514">
            <v>60010120</v>
          </cell>
          <cell r="D514">
            <v>510017</v>
          </cell>
        </row>
        <row r="515">
          <cell r="B515" t="str">
            <v>186.5115.300</v>
          </cell>
          <cell r="C515">
            <v>60010120</v>
          </cell>
          <cell r="D515">
            <v>510125</v>
          </cell>
        </row>
        <row r="516">
          <cell r="B516" t="str">
            <v>186.5151.100</v>
          </cell>
          <cell r="C516">
            <v>60010120</v>
          </cell>
          <cell r="D516">
            <v>900190</v>
          </cell>
        </row>
        <row r="517">
          <cell r="B517" t="str">
            <v>186.5331.400</v>
          </cell>
          <cell r="C517">
            <v>60010120</v>
          </cell>
          <cell r="D517">
            <v>510014</v>
          </cell>
        </row>
        <row r="518">
          <cell r="B518" t="str">
            <v>186.5331.900</v>
          </cell>
          <cell r="C518">
            <v>60010120</v>
          </cell>
          <cell r="D518">
            <v>510015</v>
          </cell>
        </row>
        <row r="519">
          <cell r="B519" t="str">
            <v>186.5345.100</v>
          </cell>
          <cell r="C519">
            <v>60010120</v>
          </cell>
          <cell r="D519">
            <v>510140</v>
          </cell>
        </row>
        <row r="520">
          <cell r="B520" t="str">
            <v>187.5111.100</v>
          </cell>
          <cell r="C520">
            <v>60010120</v>
          </cell>
          <cell r="D520">
            <v>510011</v>
          </cell>
        </row>
        <row r="521">
          <cell r="B521" t="str">
            <v>187.5111.200</v>
          </cell>
          <cell r="C521">
            <v>60010120</v>
          </cell>
          <cell r="D521">
            <v>510012</v>
          </cell>
        </row>
        <row r="522">
          <cell r="B522" t="str">
            <v>187.5111.300</v>
          </cell>
          <cell r="C522">
            <v>60010120</v>
          </cell>
          <cell r="D522">
            <v>510013</v>
          </cell>
        </row>
        <row r="523">
          <cell r="B523" t="str">
            <v>187.5111.400</v>
          </cell>
          <cell r="C523">
            <v>60010120</v>
          </cell>
          <cell r="D523">
            <v>510060</v>
          </cell>
        </row>
        <row r="524">
          <cell r="B524" t="str">
            <v>187.5115.100</v>
          </cell>
          <cell r="C524">
            <v>60010120</v>
          </cell>
          <cell r="D524">
            <v>510017</v>
          </cell>
        </row>
        <row r="525">
          <cell r="B525" t="str">
            <v>187.5115.300</v>
          </cell>
          <cell r="C525">
            <v>60010120</v>
          </cell>
          <cell r="D525">
            <v>510125</v>
          </cell>
        </row>
        <row r="526">
          <cell r="B526" t="str">
            <v>187.5151.100</v>
          </cell>
          <cell r="C526">
            <v>60010120</v>
          </cell>
          <cell r="D526">
            <v>900190</v>
          </cell>
        </row>
        <row r="527">
          <cell r="B527" t="str">
            <v>187.5331.400</v>
          </cell>
          <cell r="C527">
            <v>60010120</v>
          </cell>
          <cell r="D527">
            <v>510014</v>
          </cell>
        </row>
        <row r="528">
          <cell r="B528" t="str">
            <v>187.5331.900</v>
          </cell>
          <cell r="C528">
            <v>60010120</v>
          </cell>
          <cell r="D528">
            <v>510015</v>
          </cell>
        </row>
        <row r="529">
          <cell r="B529" t="str">
            <v>187.5345.100</v>
          </cell>
          <cell r="C529">
            <v>60010120</v>
          </cell>
          <cell r="D529">
            <v>510140</v>
          </cell>
        </row>
        <row r="530">
          <cell r="B530" t="str">
            <v>197.5111.100</v>
          </cell>
          <cell r="C530">
            <v>60010130</v>
          </cell>
          <cell r="D530">
            <v>510011</v>
          </cell>
        </row>
        <row r="531">
          <cell r="B531" t="str">
            <v>197.5111.200</v>
          </cell>
          <cell r="C531">
            <v>60010130</v>
          </cell>
          <cell r="D531">
            <v>510012</v>
          </cell>
        </row>
        <row r="532">
          <cell r="B532" t="str">
            <v>197.5111.300</v>
          </cell>
          <cell r="C532">
            <v>60010130</v>
          </cell>
          <cell r="D532">
            <v>510013</v>
          </cell>
        </row>
        <row r="533">
          <cell r="B533" t="str">
            <v>197.5111.400</v>
          </cell>
          <cell r="C533">
            <v>60010130</v>
          </cell>
          <cell r="D533">
            <v>510060</v>
          </cell>
        </row>
        <row r="534">
          <cell r="B534" t="str">
            <v>197.5115.100</v>
          </cell>
          <cell r="C534">
            <v>60010130</v>
          </cell>
          <cell r="D534">
            <v>510017</v>
          </cell>
        </row>
        <row r="535">
          <cell r="B535" t="str">
            <v>197.5115.300</v>
          </cell>
          <cell r="C535">
            <v>60010130</v>
          </cell>
          <cell r="D535">
            <v>510125</v>
          </cell>
        </row>
        <row r="536">
          <cell r="B536" t="str">
            <v>197.5151.100</v>
          </cell>
          <cell r="C536">
            <v>60010130</v>
          </cell>
          <cell r="D536">
            <v>900190</v>
          </cell>
        </row>
        <row r="537">
          <cell r="B537" t="str">
            <v>197.5331.400</v>
          </cell>
          <cell r="C537">
            <v>60010130</v>
          </cell>
          <cell r="D537">
            <v>510014</v>
          </cell>
        </row>
        <row r="538">
          <cell r="B538" t="str">
            <v>197.5331.900</v>
          </cell>
          <cell r="C538">
            <v>60010130</v>
          </cell>
          <cell r="D538">
            <v>510015</v>
          </cell>
        </row>
        <row r="539">
          <cell r="B539" t="str">
            <v>197.5345.100</v>
          </cell>
          <cell r="C539">
            <v>60010130</v>
          </cell>
          <cell r="D539">
            <v>510140</v>
          </cell>
        </row>
        <row r="540">
          <cell r="B540" t="str">
            <v>210.5111.100</v>
          </cell>
          <cell r="C540">
            <v>60020210</v>
          </cell>
          <cell r="D540">
            <v>510011</v>
          </cell>
        </row>
        <row r="541">
          <cell r="B541" t="str">
            <v>210.5111.200</v>
          </cell>
          <cell r="C541">
            <v>60020210</v>
          </cell>
          <cell r="D541">
            <v>510012</v>
          </cell>
        </row>
        <row r="542">
          <cell r="B542" t="str">
            <v>210.5111.300</v>
          </cell>
          <cell r="C542">
            <v>60020210</v>
          </cell>
          <cell r="D542">
            <v>510013</v>
          </cell>
        </row>
        <row r="543">
          <cell r="B543" t="str">
            <v>210.5111.400</v>
          </cell>
          <cell r="C543">
            <v>60020210</v>
          </cell>
          <cell r="D543">
            <v>510060</v>
          </cell>
        </row>
        <row r="544">
          <cell r="B544" t="str">
            <v>210.5115.100</v>
          </cell>
          <cell r="C544">
            <v>60020210</v>
          </cell>
          <cell r="D544">
            <v>510017</v>
          </cell>
        </row>
        <row r="545">
          <cell r="B545" t="str">
            <v>210.5115.300</v>
          </cell>
          <cell r="C545">
            <v>60020210</v>
          </cell>
          <cell r="D545">
            <v>510125</v>
          </cell>
        </row>
        <row r="546">
          <cell r="B546" t="str">
            <v>210.5151.100</v>
          </cell>
          <cell r="C546">
            <v>60020210</v>
          </cell>
          <cell r="D546">
            <v>900190</v>
          </cell>
        </row>
        <row r="547">
          <cell r="B547" t="str">
            <v>210.5331.400</v>
          </cell>
          <cell r="C547">
            <v>60020210</v>
          </cell>
          <cell r="D547">
            <v>510014</v>
          </cell>
        </row>
        <row r="548">
          <cell r="B548" t="str">
            <v>210.5331.900</v>
          </cell>
          <cell r="C548">
            <v>60020210</v>
          </cell>
          <cell r="D548">
            <v>510015</v>
          </cell>
        </row>
        <row r="549">
          <cell r="B549" t="str">
            <v>210.5345.100</v>
          </cell>
          <cell r="C549">
            <v>60020210</v>
          </cell>
          <cell r="D549">
            <v>510140</v>
          </cell>
        </row>
        <row r="550">
          <cell r="B550" t="str">
            <v>301.5111.100</v>
          </cell>
          <cell r="C550">
            <v>60030300</v>
          </cell>
          <cell r="D550">
            <v>510011</v>
          </cell>
        </row>
        <row r="551">
          <cell r="B551" t="str">
            <v>301.5111.200</v>
          </cell>
          <cell r="C551">
            <v>60030300</v>
          </cell>
          <cell r="D551">
            <v>510012</v>
          </cell>
        </row>
        <row r="552">
          <cell r="B552" t="str">
            <v>301.5111.300</v>
          </cell>
          <cell r="C552">
            <v>60030300</v>
          </cell>
          <cell r="D552">
            <v>510013</v>
          </cell>
        </row>
        <row r="553">
          <cell r="B553" t="str">
            <v>301.5111.400</v>
          </cell>
          <cell r="C553">
            <v>60030300</v>
          </cell>
          <cell r="D553">
            <v>510060</v>
          </cell>
        </row>
        <row r="554">
          <cell r="B554" t="str">
            <v>301.5115.100</v>
          </cell>
          <cell r="C554">
            <v>60030300</v>
          </cell>
          <cell r="D554">
            <v>510017</v>
          </cell>
        </row>
        <row r="555">
          <cell r="B555" t="str">
            <v>301.5115.300</v>
          </cell>
          <cell r="C555">
            <v>60030300</v>
          </cell>
          <cell r="D555">
            <v>510125</v>
          </cell>
        </row>
        <row r="556">
          <cell r="B556" t="str">
            <v>301.5115.900</v>
          </cell>
          <cell r="C556">
            <v>60030300</v>
          </cell>
          <cell r="D556">
            <v>0</v>
          </cell>
        </row>
        <row r="557">
          <cell r="B557" t="str">
            <v>301.5151.100</v>
          </cell>
          <cell r="C557">
            <v>60030300</v>
          </cell>
          <cell r="D557">
            <v>900190</v>
          </cell>
        </row>
        <row r="558">
          <cell r="B558" t="str">
            <v>301.5331.400</v>
          </cell>
          <cell r="C558">
            <v>60030300</v>
          </cell>
          <cell r="D558">
            <v>510014</v>
          </cell>
        </row>
        <row r="559">
          <cell r="B559" t="str">
            <v>301.5331.900</v>
          </cell>
          <cell r="C559">
            <v>60030300</v>
          </cell>
          <cell r="D559">
            <v>510015</v>
          </cell>
        </row>
        <row r="560">
          <cell r="B560" t="str">
            <v>301.5345.100</v>
          </cell>
          <cell r="C560">
            <v>60030300</v>
          </cell>
          <cell r="D560">
            <v>510140</v>
          </cell>
        </row>
        <row r="561">
          <cell r="B561" t="str">
            <v>303.5111.100</v>
          </cell>
          <cell r="C561">
            <v>60030305</v>
          </cell>
          <cell r="D561">
            <v>510011</v>
          </cell>
        </row>
        <row r="562">
          <cell r="B562" t="str">
            <v>303.5111.200</v>
          </cell>
          <cell r="C562">
            <v>60030305</v>
          </cell>
          <cell r="D562">
            <v>510012</v>
          </cell>
        </row>
        <row r="563">
          <cell r="B563" t="str">
            <v>303.5111.300</v>
          </cell>
          <cell r="C563">
            <v>60030305</v>
          </cell>
          <cell r="D563">
            <v>510013</v>
          </cell>
        </row>
        <row r="564">
          <cell r="B564" t="str">
            <v>303.5111.400</v>
          </cell>
          <cell r="C564">
            <v>60030305</v>
          </cell>
          <cell r="D564">
            <v>510060</v>
          </cell>
        </row>
        <row r="565">
          <cell r="B565" t="str">
            <v>303.5115.100</v>
          </cell>
          <cell r="C565">
            <v>60030305</v>
          </cell>
          <cell r="D565">
            <v>510017</v>
          </cell>
        </row>
        <row r="566">
          <cell r="B566" t="str">
            <v>303.5115.300</v>
          </cell>
          <cell r="C566">
            <v>60030305</v>
          </cell>
          <cell r="D566">
            <v>510125</v>
          </cell>
        </row>
        <row r="567">
          <cell r="B567" t="str">
            <v>303.5151.100</v>
          </cell>
          <cell r="C567">
            <v>60030305</v>
          </cell>
          <cell r="D567">
            <v>900190</v>
          </cell>
        </row>
        <row r="568">
          <cell r="B568" t="str">
            <v>303.5331.400</v>
          </cell>
          <cell r="C568">
            <v>60030305</v>
          </cell>
          <cell r="D568">
            <v>510014</v>
          </cell>
        </row>
        <row r="569">
          <cell r="B569" t="str">
            <v>303.5331.900</v>
          </cell>
          <cell r="C569">
            <v>60030305</v>
          </cell>
          <cell r="D569">
            <v>510015</v>
          </cell>
        </row>
        <row r="570">
          <cell r="B570" t="str">
            <v>303.5345.100</v>
          </cell>
          <cell r="C570">
            <v>60030305</v>
          </cell>
          <cell r="D570">
            <v>510140</v>
          </cell>
        </row>
        <row r="571">
          <cell r="B571" t="str">
            <v>305.5111.100</v>
          </cell>
          <cell r="C571">
            <v>60030310</v>
          </cell>
          <cell r="D571">
            <v>510011</v>
          </cell>
        </row>
        <row r="572">
          <cell r="B572" t="str">
            <v>305.5111.200</v>
          </cell>
          <cell r="C572">
            <v>60030310</v>
          </cell>
          <cell r="D572">
            <v>510012</v>
          </cell>
        </row>
        <row r="573">
          <cell r="B573" t="str">
            <v>305.5111.300</v>
          </cell>
          <cell r="C573">
            <v>60030310</v>
          </cell>
          <cell r="D573">
            <v>510013</v>
          </cell>
        </row>
        <row r="574">
          <cell r="B574" t="str">
            <v>305.5111.400</v>
          </cell>
          <cell r="C574">
            <v>60030310</v>
          </cell>
          <cell r="D574">
            <v>510060</v>
          </cell>
        </row>
        <row r="575">
          <cell r="B575" t="str">
            <v>305.5115.100</v>
          </cell>
          <cell r="C575">
            <v>60030310</v>
          </cell>
          <cell r="D575">
            <v>510017</v>
          </cell>
        </row>
        <row r="576">
          <cell r="B576" t="str">
            <v>305.5115.300</v>
          </cell>
          <cell r="C576">
            <v>60030310</v>
          </cell>
          <cell r="D576">
            <v>510125</v>
          </cell>
        </row>
        <row r="577">
          <cell r="B577" t="str">
            <v>305.5151.100</v>
          </cell>
          <cell r="C577">
            <v>60030310</v>
          </cell>
          <cell r="D577">
            <v>900190</v>
          </cell>
        </row>
        <row r="578">
          <cell r="B578" t="str">
            <v>305.5331.400</v>
          </cell>
          <cell r="C578">
            <v>60030310</v>
          </cell>
          <cell r="D578">
            <v>510014</v>
          </cell>
        </row>
        <row r="579">
          <cell r="B579" t="str">
            <v>305.5331.900</v>
          </cell>
          <cell r="C579">
            <v>60030310</v>
          </cell>
          <cell r="D579">
            <v>510015</v>
          </cell>
        </row>
        <row r="580">
          <cell r="B580" t="str">
            <v>305.5345.100</v>
          </cell>
          <cell r="C580">
            <v>60030310</v>
          </cell>
          <cell r="D580">
            <v>510140</v>
          </cell>
        </row>
        <row r="581">
          <cell r="B581" t="str">
            <v>307.5111.100</v>
          </cell>
          <cell r="C581">
            <v>60030315</v>
          </cell>
          <cell r="D581">
            <v>510011</v>
          </cell>
        </row>
        <row r="582">
          <cell r="B582" t="str">
            <v>307.5111.200</v>
          </cell>
          <cell r="C582">
            <v>60030315</v>
          </cell>
          <cell r="D582">
            <v>510012</v>
          </cell>
        </row>
        <row r="583">
          <cell r="B583" t="str">
            <v>307.5111.300</v>
          </cell>
          <cell r="C583">
            <v>60030315</v>
          </cell>
          <cell r="D583">
            <v>510013</v>
          </cell>
        </row>
        <row r="584">
          <cell r="B584" t="str">
            <v>307.5111.400</v>
          </cell>
          <cell r="C584">
            <v>60030315</v>
          </cell>
          <cell r="D584">
            <v>510060</v>
          </cell>
        </row>
        <row r="585">
          <cell r="B585" t="str">
            <v>307.5115.100</v>
          </cell>
          <cell r="C585">
            <v>60030315</v>
          </cell>
          <cell r="D585">
            <v>510017</v>
          </cell>
        </row>
        <row r="586">
          <cell r="B586" t="str">
            <v>307.5115.300</v>
          </cell>
          <cell r="C586">
            <v>60030315</v>
          </cell>
          <cell r="D586">
            <v>510125</v>
          </cell>
        </row>
        <row r="587">
          <cell r="B587" t="str">
            <v>307.5151.100</v>
          </cell>
          <cell r="C587">
            <v>60030315</v>
          </cell>
          <cell r="D587">
            <v>900190</v>
          </cell>
        </row>
        <row r="588">
          <cell r="B588" t="str">
            <v>307.5331.400</v>
          </cell>
          <cell r="C588">
            <v>60030315</v>
          </cell>
          <cell r="D588">
            <v>510014</v>
          </cell>
        </row>
        <row r="589">
          <cell r="B589" t="str">
            <v>307.5331.900</v>
          </cell>
          <cell r="C589">
            <v>60030315</v>
          </cell>
          <cell r="D589">
            <v>510015</v>
          </cell>
        </row>
        <row r="590">
          <cell r="B590" t="str">
            <v>307.5345.100</v>
          </cell>
          <cell r="C590">
            <v>60030315</v>
          </cell>
          <cell r="D590">
            <v>510140</v>
          </cell>
        </row>
        <row r="591">
          <cell r="B591" t="str">
            <v>319.5111.100</v>
          </cell>
          <cell r="C591">
            <v>60030325</v>
          </cell>
          <cell r="D591">
            <v>510011</v>
          </cell>
        </row>
        <row r="592">
          <cell r="B592" t="str">
            <v>319.5111.200</v>
          </cell>
          <cell r="C592">
            <v>60030325</v>
          </cell>
          <cell r="D592">
            <v>510012</v>
          </cell>
        </row>
        <row r="593">
          <cell r="B593" t="str">
            <v>319.5111.300</v>
          </cell>
          <cell r="C593">
            <v>60030325</v>
          </cell>
          <cell r="D593">
            <v>510013</v>
          </cell>
        </row>
        <row r="594">
          <cell r="B594" t="str">
            <v>319.5111.400</v>
          </cell>
          <cell r="C594">
            <v>60030325</v>
          </cell>
          <cell r="D594">
            <v>510060</v>
          </cell>
        </row>
        <row r="595">
          <cell r="B595" t="str">
            <v>319.5115.100</v>
          </cell>
          <cell r="C595">
            <v>60030325</v>
          </cell>
          <cell r="D595">
            <v>510017</v>
          </cell>
        </row>
        <row r="596">
          <cell r="B596" t="str">
            <v>319.5115.300</v>
          </cell>
          <cell r="C596">
            <v>60030325</v>
          </cell>
          <cell r="D596">
            <v>510125</v>
          </cell>
        </row>
        <row r="597">
          <cell r="B597" t="str">
            <v>319.5151.100</v>
          </cell>
          <cell r="C597">
            <v>60030325</v>
          </cell>
          <cell r="D597">
            <v>900190</v>
          </cell>
        </row>
        <row r="598">
          <cell r="B598" t="str">
            <v>319.5331.400</v>
          </cell>
          <cell r="C598">
            <v>60030325</v>
          </cell>
          <cell r="D598">
            <v>510014</v>
          </cell>
        </row>
        <row r="599">
          <cell r="B599" t="str">
            <v>319.5331.900</v>
          </cell>
          <cell r="C599">
            <v>60030325</v>
          </cell>
          <cell r="D599">
            <v>510015</v>
          </cell>
        </row>
        <row r="600">
          <cell r="B600" t="str">
            <v>319.5345.100</v>
          </cell>
          <cell r="C600">
            <v>60030325</v>
          </cell>
          <cell r="D600">
            <v>510140</v>
          </cell>
        </row>
        <row r="601">
          <cell r="B601" t="str">
            <v>351.5111.100</v>
          </cell>
          <cell r="C601">
            <v>60030350</v>
          </cell>
          <cell r="D601">
            <v>510011</v>
          </cell>
        </row>
        <row r="602">
          <cell r="B602" t="str">
            <v>351.5111.200</v>
          </cell>
          <cell r="C602">
            <v>60030350</v>
          </cell>
          <cell r="D602">
            <v>510012</v>
          </cell>
        </row>
        <row r="603">
          <cell r="B603" t="str">
            <v>351.5111.300</v>
          </cell>
          <cell r="C603">
            <v>60030350</v>
          </cell>
          <cell r="D603">
            <v>510013</v>
          </cell>
        </row>
        <row r="604">
          <cell r="B604" t="str">
            <v>351.5111.400</v>
          </cell>
          <cell r="C604">
            <v>60030350</v>
          </cell>
          <cell r="D604">
            <v>510060</v>
          </cell>
        </row>
        <row r="605">
          <cell r="B605" t="str">
            <v>351.5115.100</v>
          </cell>
          <cell r="C605">
            <v>60030350</v>
          </cell>
          <cell r="D605">
            <v>510017</v>
          </cell>
        </row>
        <row r="606">
          <cell r="B606" t="str">
            <v>351.5115.300</v>
          </cell>
          <cell r="C606">
            <v>60030350</v>
          </cell>
          <cell r="D606">
            <v>510125</v>
          </cell>
        </row>
        <row r="607">
          <cell r="B607" t="str">
            <v>351.5151.100</v>
          </cell>
          <cell r="C607">
            <v>60030350</v>
          </cell>
          <cell r="D607">
            <v>900190</v>
          </cell>
        </row>
        <row r="608">
          <cell r="B608" t="str">
            <v>351.5331.400</v>
          </cell>
          <cell r="C608">
            <v>60030350</v>
          </cell>
          <cell r="D608">
            <v>510014</v>
          </cell>
        </row>
        <row r="609">
          <cell r="B609" t="str">
            <v>351.5331.900</v>
          </cell>
          <cell r="C609">
            <v>60030350</v>
          </cell>
          <cell r="D609">
            <v>510015</v>
          </cell>
        </row>
        <row r="610">
          <cell r="B610" t="str">
            <v>351.5345.100</v>
          </cell>
          <cell r="C610">
            <v>60030350</v>
          </cell>
          <cell r="D610">
            <v>510140</v>
          </cell>
        </row>
        <row r="611">
          <cell r="B611" t="str">
            <v>352.5111.100</v>
          </cell>
          <cell r="C611">
            <v>60030355</v>
          </cell>
          <cell r="D611">
            <v>510011</v>
          </cell>
        </row>
        <row r="612">
          <cell r="B612" t="str">
            <v>352.5111.200</v>
          </cell>
          <cell r="C612">
            <v>60030355</v>
          </cell>
          <cell r="D612">
            <v>510012</v>
          </cell>
        </row>
        <row r="613">
          <cell r="B613" t="str">
            <v>352.5111.300</v>
          </cell>
          <cell r="C613">
            <v>60030355</v>
          </cell>
          <cell r="D613">
            <v>510013</v>
          </cell>
        </row>
        <row r="614">
          <cell r="B614" t="str">
            <v>352.5111.400</v>
          </cell>
          <cell r="C614">
            <v>60030355</v>
          </cell>
          <cell r="D614">
            <v>510060</v>
          </cell>
        </row>
        <row r="615">
          <cell r="B615" t="str">
            <v>352.5115.100</v>
          </cell>
          <cell r="C615">
            <v>60030355</v>
          </cell>
          <cell r="D615">
            <v>510017</v>
          </cell>
        </row>
        <row r="616">
          <cell r="B616" t="str">
            <v>352.5115.300</v>
          </cell>
          <cell r="C616">
            <v>60030355</v>
          </cell>
          <cell r="D616">
            <v>510125</v>
          </cell>
        </row>
        <row r="617">
          <cell r="B617" t="str">
            <v>352.5151.100</v>
          </cell>
          <cell r="C617">
            <v>60030355</v>
          </cell>
          <cell r="D617">
            <v>900190</v>
          </cell>
        </row>
        <row r="618">
          <cell r="B618" t="str">
            <v>352.5331.400</v>
          </cell>
          <cell r="C618">
            <v>60030355</v>
          </cell>
          <cell r="D618">
            <v>510014</v>
          </cell>
        </row>
        <row r="619">
          <cell r="B619" t="str">
            <v>352.5331.900</v>
          </cell>
          <cell r="C619">
            <v>60030355</v>
          </cell>
          <cell r="D619">
            <v>510015</v>
          </cell>
        </row>
        <row r="620">
          <cell r="B620" t="str">
            <v>352.5345.100</v>
          </cell>
          <cell r="C620">
            <v>60030355</v>
          </cell>
          <cell r="D620">
            <v>510140</v>
          </cell>
        </row>
        <row r="621">
          <cell r="B621" t="str">
            <v>353.5111.100</v>
          </cell>
          <cell r="C621">
            <v>60030360</v>
          </cell>
          <cell r="D621">
            <v>510011</v>
          </cell>
        </row>
        <row r="622">
          <cell r="B622" t="str">
            <v>353.5111.200</v>
          </cell>
          <cell r="C622">
            <v>60030360</v>
          </cell>
          <cell r="D622">
            <v>510012</v>
          </cell>
        </row>
        <row r="623">
          <cell r="B623" t="str">
            <v>353.5111.300</v>
          </cell>
          <cell r="C623">
            <v>60030360</v>
          </cell>
          <cell r="D623">
            <v>510013</v>
          </cell>
        </row>
        <row r="624">
          <cell r="B624" t="str">
            <v>353.5111.400</v>
          </cell>
          <cell r="C624">
            <v>60030360</v>
          </cell>
          <cell r="D624">
            <v>510060</v>
          </cell>
        </row>
        <row r="625">
          <cell r="B625" t="str">
            <v>353.5115.100</v>
          </cell>
          <cell r="C625">
            <v>60030360</v>
          </cell>
          <cell r="D625">
            <v>510017</v>
          </cell>
        </row>
        <row r="626">
          <cell r="B626" t="str">
            <v>353.5115.300</v>
          </cell>
          <cell r="C626">
            <v>60030360</v>
          </cell>
          <cell r="D626">
            <v>510125</v>
          </cell>
        </row>
        <row r="627">
          <cell r="B627" t="str">
            <v>353.5151.100</v>
          </cell>
          <cell r="C627">
            <v>60030360</v>
          </cell>
          <cell r="D627">
            <v>900190</v>
          </cell>
        </row>
        <row r="628">
          <cell r="B628" t="str">
            <v>353.5331.400</v>
          </cell>
          <cell r="C628">
            <v>60030360</v>
          </cell>
          <cell r="D628">
            <v>510014</v>
          </cell>
        </row>
        <row r="629">
          <cell r="B629" t="str">
            <v>353.5331.900</v>
          </cell>
          <cell r="C629">
            <v>60030360</v>
          </cell>
          <cell r="D629">
            <v>510015</v>
          </cell>
        </row>
        <row r="630">
          <cell r="B630" t="str">
            <v>353.5345.100</v>
          </cell>
          <cell r="C630">
            <v>60030360</v>
          </cell>
          <cell r="D630">
            <v>510140</v>
          </cell>
        </row>
        <row r="631">
          <cell r="B631" t="str">
            <v>354.5111.100</v>
          </cell>
          <cell r="C631">
            <v>60030365</v>
          </cell>
          <cell r="D631">
            <v>510011</v>
          </cell>
        </row>
        <row r="632">
          <cell r="B632" t="str">
            <v>354.5111.200</v>
          </cell>
          <cell r="C632">
            <v>60030365</v>
          </cell>
          <cell r="D632">
            <v>510012</v>
          </cell>
        </row>
        <row r="633">
          <cell r="B633" t="str">
            <v>354.5111.300</v>
          </cell>
          <cell r="C633">
            <v>60030365</v>
          </cell>
          <cell r="D633">
            <v>510013</v>
          </cell>
        </row>
        <row r="634">
          <cell r="B634" t="str">
            <v>354.5111.400</v>
          </cell>
          <cell r="C634">
            <v>60030365</v>
          </cell>
          <cell r="D634">
            <v>510060</v>
          </cell>
        </row>
        <row r="635">
          <cell r="B635" t="str">
            <v>354.5115.100</v>
          </cell>
          <cell r="C635">
            <v>60030365</v>
          </cell>
          <cell r="D635">
            <v>510017</v>
          </cell>
        </row>
        <row r="636">
          <cell r="B636" t="str">
            <v>354.5115.300</v>
          </cell>
          <cell r="C636">
            <v>60030365</v>
          </cell>
          <cell r="D636">
            <v>510125</v>
          </cell>
        </row>
        <row r="637">
          <cell r="B637" t="str">
            <v>354.5151.100</v>
          </cell>
          <cell r="C637">
            <v>60030365</v>
          </cell>
          <cell r="D637">
            <v>900190</v>
          </cell>
        </row>
        <row r="638">
          <cell r="B638" t="str">
            <v>354.5331.400</v>
          </cell>
          <cell r="C638">
            <v>60030365</v>
          </cell>
          <cell r="D638">
            <v>510014</v>
          </cell>
        </row>
        <row r="639">
          <cell r="B639" t="str">
            <v>354.5331.900</v>
          </cell>
          <cell r="C639">
            <v>60030365</v>
          </cell>
          <cell r="D639">
            <v>510015</v>
          </cell>
        </row>
        <row r="640">
          <cell r="B640" t="str">
            <v>354.5345.100</v>
          </cell>
          <cell r="C640">
            <v>60030365</v>
          </cell>
          <cell r="D640">
            <v>510140</v>
          </cell>
        </row>
        <row r="641">
          <cell r="B641" t="str">
            <v>356.5111.100</v>
          </cell>
          <cell r="C641">
            <v>60030375</v>
          </cell>
          <cell r="D641">
            <v>510011</v>
          </cell>
        </row>
        <row r="642">
          <cell r="B642" t="str">
            <v>356.5111.200</v>
          </cell>
          <cell r="C642">
            <v>60030375</v>
          </cell>
          <cell r="D642">
            <v>510012</v>
          </cell>
        </row>
        <row r="643">
          <cell r="B643" t="str">
            <v>356.5111.300</v>
          </cell>
          <cell r="C643">
            <v>60030375</v>
          </cell>
          <cell r="D643">
            <v>510013</v>
          </cell>
        </row>
        <row r="644">
          <cell r="B644" t="str">
            <v>356.5111.400</v>
          </cell>
          <cell r="C644">
            <v>60030375</v>
          </cell>
          <cell r="D644">
            <v>510060</v>
          </cell>
        </row>
        <row r="645">
          <cell r="B645" t="str">
            <v>356.5115.100</v>
          </cell>
          <cell r="C645">
            <v>60030375</v>
          </cell>
          <cell r="D645">
            <v>510017</v>
          </cell>
        </row>
        <row r="646">
          <cell r="B646" t="str">
            <v>356.5115.300</v>
          </cell>
          <cell r="C646">
            <v>60030375</v>
          </cell>
          <cell r="D646">
            <v>510125</v>
          </cell>
        </row>
        <row r="647">
          <cell r="B647" t="str">
            <v>356.5151.100</v>
          </cell>
          <cell r="C647">
            <v>60030375</v>
          </cell>
          <cell r="D647">
            <v>900190</v>
          </cell>
        </row>
        <row r="648">
          <cell r="B648" t="str">
            <v>356.5331.400</v>
          </cell>
          <cell r="C648">
            <v>60030375</v>
          </cell>
          <cell r="D648">
            <v>510014</v>
          </cell>
        </row>
        <row r="649">
          <cell r="B649" t="str">
            <v>356.5331.900</v>
          </cell>
          <cell r="C649">
            <v>60030375</v>
          </cell>
          <cell r="D649">
            <v>510015</v>
          </cell>
        </row>
        <row r="650">
          <cell r="B650" t="str">
            <v>356.5345.100</v>
          </cell>
          <cell r="C650">
            <v>60030375</v>
          </cell>
          <cell r="D650">
            <v>510140</v>
          </cell>
        </row>
        <row r="651">
          <cell r="B651" t="str">
            <v>358.5111.100</v>
          </cell>
          <cell r="C651">
            <v>60030375</v>
          </cell>
          <cell r="D651">
            <v>510011</v>
          </cell>
        </row>
        <row r="652">
          <cell r="B652" t="str">
            <v>358.5111.200</v>
          </cell>
          <cell r="C652">
            <v>60030375</v>
          </cell>
          <cell r="D652">
            <v>510012</v>
          </cell>
        </row>
        <row r="653">
          <cell r="B653" t="str">
            <v>358.5111.300</v>
          </cell>
          <cell r="C653">
            <v>60030375</v>
          </cell>
          <cell r="D653">
            <v>510013</v>
          </cell>
        </row>
        <row r="654">
          <cell r="B654" t="str">
            <v>358.5111.400</v>
          </cell>
          <cell r="C654">
            <v>60030375</v>
          </cell>
          <cell r="D654">
            <v>510060</v>
          </cell>
        </row>
        <row r="655">
          <cell r="B655" t="str">
            <v>358.5115.100</v>
          </cell>
          <cell r="C655">
            <v>60030375</v>
          </cell>
          <cell r="D655">
            <v>510017</v>
          </cell>
        </row>
        <row r="656">
          <cell r="B656" t="str">
            <v>358.5115.300</v>
          </cell>
          <cell r="C656">
            <v>60030375</v>
          </cell>
          <cell r="D656">
            <v>510125</v>
          </cell>
        </row>
        <row r="657">
          <cell r="B657" t="str">
            <v>358.5151.100</v>
          </cell>
          <cell r="C657">
            <v>60030375</v>
          </cell>
          <cell r="D657">
            <v>900190</v>
          </cell>
        </row>
        <row r="658">
          <cell r="B658" t="str">
            <v>358.5331.400</v>
          </cell>
          <cell r="C658">
            <v>60030375</v>
          </cell>
          <cell r="D658">
            <v>510014</v>
          </cell>
        </row>
        <row r="659">
          <cell r="B659" t="str">
            <v>358.5331.900</v>
          </cell>
          <cell r="C659">
            <v>60030375</v>
          </cell>
          <cell r="D659">
            <v>510015</v>
          </cell>
        </row>
        <row r="660">
          <cell r="B660" t="str">
            <v>358.5345.100</v>
          </cell>
          <cell r="C660">
            <v>60030375</v>
          </cell>
          <cell r="D660">
            <v>510140</v>
          </cell>
        </row>
        <row r="661">
          <cell r="B661" t="str">
            <v>359.5111.100</v>
          </cell>
          <cell r="C661">
            <v>60030380</v>
          </cell>
          <cell r="D661">
            <v>510011</v>
          </cell>
        </row>
        <row r="662">
          <cell r="B662" t="str">
            <v>359.5111.200</v>
          </cell>
          <cell r="C662">
            <v>60030380</v>
          </cell>
          <cell r="D662">
            <v>510012</v>
          </cell>
        </row>
        <row r="663">
          <cell r="B663" t="str">
            <v>359.5111.300</v>
          </cell>
          <cell r="C663">
            <v>60030380</v>
          </cell>
          <cell r="D663">
            <v>510013</v>
          </cell>
        </row>
        <row r="664">
          <cell r="B664" t="str">
            <v>359.5111.400</v>
          </cell>
          <cell r="C664">
            <v>60030380</v>
          </cell>
          <cell r="D664">
            <v>510060</v>
          </cell>
        </row>
        <row r="665">
          <cell r="B665" t="str">
            <v>359.5115.100</v>
          </cell>
          <cell r="C665">
            <v>60030380</v>
          </cell>
          <cell r="D665">
            <v>510017</v>
          </cell>
        </row>
        <row r="666">
          <cell r="B666" t="str">
            <v>359.5115.300</v>
          </cell>
          <cell r="C666">
            <v>60030380</v>
          </cell>
          <cell r="D666">
            <v>510125</v>
          </cell>
        </row>
        <row r="667">
          <cell r="B667" t="str">
            <v>359.5151.100</v>
          </cell>
          <cell r="C667">
            <v>60030380</v>
          </cell>
          <cell r="D667">
            <v>900190</v>
          </cell>
        </row>
        <row r="668">
          <cell r="B668" t="str">
            <v>359.5331.400</v>
          </cell>
          <cell r="C668">
            <v>60030380</v>
          </cell>
          <cell r="D668">
            <v>510014</v>
          </cell>
        </row>
        <row r="669">
          <cell r="B669" t="str">
            <v>359.5331.900</v>
          </cell>
          <cell r="C669">
            <v>60030380</v>
          </cell>
          <cell r="D669">
            <v>510015</v>
          </cell>
        </row>
        <row r="670">
          <cell r="B670" t="str">
            <v>359.5345.100</v>
          </cell>
          <cell r="C670">
            <v>60030380</v>
          </cell>
          <cell r="D670">
            <v>510140</v>
          </cell>
        </row>
        <row r="671">
          <cell r="B671" t="str">
            <v>360.5111.100</v>
          </cell>
          <cell r="C671">
            <v>60030380</v>
          </cell>
          <cell r="D671">
            <v>510011</v>
          </cell>
        </row>
        <row r="672">
          <cell r="B672" t="str">
            <v>360.5111.200</v>
          </cell>
          <cell r="C672">
            <v>60030380</v>
          </cell>
          <cell r="D672">
            <v>510012</v>
          </cell>
        </row>
        <row r="673">
          <cell r="B673" t="str">
            <v>360.5111.300</v>
          </cell>
          <cell r="C673">
            <v>60030380</v>
          </cell>
          <cell r="D673">
            <v>510013</v>
          </cell>
        </row>
        <row r="674">
          <cell r="B674" t="str">
            <v>360.5111.400</v>
          </cell>
          <cell r="C674">
            <v>60030380</v>
          </cell>
          <cell r="D674">
            <v>510060</v>
          </cell>
        </row>
        <row r="675">
          <cell r="B675" t="str">
            <v>360.5115.100</v>
          </cell>
          <cell r="C675">
            <v>60030380</v>
          </cell>
          <cell r="D675">
            <v>510017</v>
          </cell>
        </row>
        <row r="676">
          <cell r="B676" t="str">
            <v>360.5115.300</v>
          </cell>
          <cell r="C676">
            <v>60030380</v>
          </cell>
          <cell r="D676">
            <v>510125</v>
          </cell>
        </row>
        <row r="677">
          <cell r="B677" t="str">
            <v>360.5151.100</v>
          </cell>
          <cell r="C677">
            <v>60030380</v>
          </cell>
          <cell r="D677">
            <v>900190</v>
          </cell>
        </row>
        <row r="678">
          <cell r="B678" t="str">
            <v>360.5331.400</v>
          </cell>
          <cell r="C678">
            <v>60030380</v>
          </cell>
          <cell r="D678">
            <v>510014</v>
          </cell>
        </row>
        <row r="679">
          <cell r="B679" t="str">
            <v>360.5331.900</v>
          </cell>
          <cell r="C679">
            <v>60030380</v>
          </cell>
          <cell r="D679">
            <v>510015</v>
          </cell>
        </row>
        <row r="680">
          <cell r="B680" t="str">
            <v>360.5345.100</v>
          </cell>
          <cell r="C680">
            <v>60030380</v>
          </cell>
          <cell r="D680">
            <v>510140</v>
          </cell>
        </row>
        <row r="681">
          <cell r="B681" t="str">
            <v>361.5111.100</v>
          </cell>
          <cell r="C681">
            <v>60030385</v>
          </cell>
          <cell r="D681">
            <v>510011</v>
          </cell>
        </row>
        <row r="682">
          <cell r="B682" t="str">
            <v>361.5111.200</v>
          </cell>
          <cell r="C682">
            <v>60030385</v>
          </cell>
          <cell r="D682">
            <v>510012</v>
          </cell>
        </row>
        <row r="683">
          <cell r="B683" t="str">
            <v>361.5111.300</v>
          </cell>
          <cell r="C683">
            <v>60030385</v>
          </cell>
          <cell r="D683">
            <v>510013</v>
          </cell>
        </row>
        <row r="684">
          <cell r="B684" t="str">
            <v>361.5111.400</v>
          </cell>
          <cell r="C684">
            <v>60030385</v>
          </cell>
          <cell r="D684">
            <v>510060</v>
          </cell>
        </row>
        <row r="685">
          <cell r="B685" t="str">
            <v>361.5115.100</v>
          </cell>
          <cell r="C685">
            <v>60030385</v>
          </cell>
          <cell r="D685">
            <v>510017</v>
          </cell>
        </row>
        <row r="686">
          <cell r="B686" t="str">
            <v>361.5115.300</v>
          </cell>
          <cell r="C686">
            <v>60030385</v>
          </cell>
          <cell r="D686">
            <v>510125</v>
          </cell>
        </row>
        <row r="687">
          <cell r="B687" t="str">
            <v>361.5151.100</v>
          </cell>
          <cell r="C687">
            <v>60030385</v>
          </cell>
          <cell r="D687">
            <v>900190</v>
          </cell>
        </row>
        <row r="688">
          <cell r="B688" t="str">
            <v>361.5331.400</v>
          </cell>
          <cell r="C688">
            <v>60030385</v>
          </cell>
          <cell r="D688">
            <v>510014</v>
          </cell>
        </row>
        <row r="689">
          <cell r="B689" t="str">
            <v>361.5331.900</v>
          </cell>
          <cell r="C689">
            <v>60030385</v>
          </cell>
          <cell r="D689">
            <v>510015</v>
          </cell>
        </row>
        <row r="690">
          <cell r="B690" t="str">
            <v>361.5345.100</v>
          </cell>
          <cell r="C690">
            <v>60030385</v>
          </cell>
          <cell r="D690">
            <v>510140</v>
          </cell>
        </row>
        <row r="691">
          <cell r="B691" t="str">
            <v>401.5111.100</v>
          </cell>
          <cell r="C691">
            <v>60040400</v>
          </cell>
          <cell r="D691">
            <v>510011</v>
          </cell>
        </row>
        <row r="692">
          <cell r="B692" t="str">
            <v>401.5111.200</v>
          </cell>
          <cell r="C692">
            <v>60040400</v>
          </cell>
          <cell r="D692">
            <v>510012</v>
          </cell>
        </row>
        <row r="693">
          <cell r="B693" t="str">
            <v>401.5111.300</v>
          </cell>
          <cell r="C693">
            <v>60040400</v>
          </cell>
          <cell r="D693">
            <v>510013</v>
          </cell>
        </row>
        <row r="694">
          <cell r="B694" t="str">
            <v>401.5111.400</v>
          </cell>
          <cell r="C694">
            <v>60040400</v>
          </cell>
          <cell r="D694">
            <v>510060</v>
          </cell>
        </row>
        <row r="695">
          <cell r="B695" t="str">
            <v>401.5115.100</v>
          </cell>
          <cell r="C695">
            <v>60040400</v>
          </cell>
          <cell r="D695">
            <v>510017</v>
          </cell>
        </row>
        <row r="696">
          <cell r="B696" t="str">
            <v>401.5115.300</v>
          </cell>
          <cell r="C696">
            <v>60040400</v>
          </cell>
          <cell r="D696">
            <v>510125</v>
          </cell>
        </row>
        <row r="697">
          <cell r="B697" t="str">
            <v>401.5151.100</v>
          </cell>
          <cell r="C697">
            <v>60040400</v>
          </cell>
          <cell r="D697">
            <v>900190</v>
          </cell>
        </row>
        <row r="698">
          <cell r="B698" t="str">
            <v>401.5331.400</v>
          </cell>
          <cell r="C698">
            <v>60040400</v>
          </cell>
          <cell r="D698">
            <v>510014</v>
          </cell>
        </row>
        <row r="699">
          <cell r="B699" t="str">
            <v>401.5331.900</v>
          </cell>
          <cell r="C699">
            <v>60040400</v>
          </cell>
          <cell r="D699">
            <v>510015</v>
          </cell>
        </row>
        <row r="700">
          <cell r="B700" t="str">
            <v>401.5345.100</v>
          </cell>
          <cell r="C700">
            <v>60040400</v>
          </cell>
          <cell r="D700">
            <v>510140</v>
          </cell>
        </row>
        <row r="701">
          <cell r="B701" t="str">
            <v>402.5111.100</v>
          </cell>
          <cell r="C701">
            <v>60040465</v>
          </cell>
          <cell r="D701">
            <v>510011</v>
          </cell>
        </row>
        <row r="702">
          <cell r="B702" t="str">
            <v>402.5111.200</v>
          </cell>
          <cell r="C702">
            <v>60040465</v>
          </cell>
          <cell r="D702">
            <v>510012</v>
          </cell>
        </row>
        <row r="703">
          <cell r="B703" t="str">
            <v>402.5111.300</v>
          </cell>
          <cell r="C703">
            <v>60040465</v>
          </cell>
          <cell r="D703">
            <v>510013</v>
          </cell>
        </row>
        <row r="704">
          <cell r="B704" t="str">
            <v>402.5111.400</v>
          </cell>
          <cell r="C704">
            <v>60040465</v>
          </cell>
          <cell r="D704">
            <v>510060</v>
          </cell>
        </row>
        <row r="705">
          <cell r="B705" t="str">
            <v>402.5115.100</v>
          </cell>
          <cell r="C705">
            <v>60040465</v>
          </cell>
          <cell r="D705">
            <v>510017</v>
          </cell>
        </row>
        <row r="706">
          <cell r="B706" t="str">
            <v>402.5115.300</v>
          </cell>
          <cell r="C706">
            <v>60040465</v>
          </cell>
          <cell r="D706">
            <v>510125</v>
          </cell>
        </row>
        <row r="707">
          <cell r="B707" t="str">
            <v>402.5151.100</v>
          </cell>
          <cell r="C707">
            <v>60040465</v>
          </cell>
          <cell r="D707">
            <v>900190</v>
          </cell>
        </row>
        <row r="708">
          <cell r="B708" t="str">
            <v>402.5331.400</v>
          </cell>
          <cell r="C708">
            <v>60040465</v>
          </cell>
          <cell r="D708">
            <v>510014</v>
          </cell>
        </row>
        <row r="709">
          <cell r="B709" t="str">
            <v>402.5331.900</v>
          </cell>
          <cell r="C709">
            <v>60040465</v>
          </cell>
          <cell r="D709">
            <v>510015</v>
          </cell>
        </row>
        <row r="710">
          <cell r="B710" t="str">
            <v>402.5345.100</v>
          </cell>
          <cell r="C710">
            <v>60040465</v>
          </cell>
          <cell r="D710">
            <v>510140</v>
          </cell>
        </row>
        <row r="711">
          <cell r="B711" t="str">
            <v>404.5111.100</v>
          </cell>
          <cell r="C711">
            <v>60040402</v>
          </cell>
          <cell r="D711">
            <v>510011</v>
          </cell>
        </row>
        <row r="712">
          <cell r="B712" t="str">
            <v>404.5111.200</v>
          </cell>
          <cell r="C712">
            <v>60040402</v>
          </cell>
          <cell r="D712">
            <v>510012</v>
          </cell>
        </row>
        <row r="713">
          <cell r="B713" t="str">
            <v>404.5111.300</v>
          </cell>
          <cell r="C713">
            <v>60040402</v>
          </cell>
          <cell r="D713">
            <v>510013</v>
          </cell>
        </row>
        <row r="714">
          <cell r="B714" t="str">
            <v>404.5111.400</v>
          </cell>
          <cell r="C714">
            <v>60040402</v>
          </cell>
          <cell r="D714">
            <v>510060</v>
          </cell>
        </row>
        <row r="715">
          <cell r="B715" t="str">
            <v>404.5115.100</v>
          </cell>
          <cell r="C715">
            <v>60040402</v>
          </cell>
          <cell r="D715">
            <v>510017</v>
          </cell>
        </row>
        <row r="716">
          <cell r="B716" t="str">
            <v>404.5115.300</v>
          </cell>
          <cell r="C716">
            <v>60040402</v>
          </cell>
          <cell r="D716">
            <v>510125</v>
          </cell>
        </row>
        <row r="717">
          <cell r="B717" t="str">
            <v>404.5151.100</v>
          </cell>
          <cell r="C717">
            <v>60040402</v>
          </cell>
          <cell r="D717">
            <v>900190</v>
          </cell>
        </row>
        <row r="718">
          <cell r="B718" t="str">
            <v>404.5331.400</v>
          </cell>
          <cell r="C718">
            <v>60040402</v>
          </cell>
          <cell r="D718">
            <v>510014</v>
          </cell>
        </row>
        <row r="719">
          <cell r="B719" t="str">
            <v>404.5331.900</v>
          </cell>
          <cell r="C719">
            <v>60040402</v>
          </cell>
          <cell r="D719">
            <v>510015</v>
          </cell>
        </row>
        <row r="720">
          <cell r="B720" t="str">
            <v>404.5345.100</v>
          </cell>
          <cell r="C720">
            <v>60040402</v>
          </cell>
          <cell r="D720">
            <v>510140</v>
          </cell>
        </row>
        <row r="721">
          <cell r="B721" t="str">
            <v>405.5111.100</v>
          </cell>
          <cell r="C721">
            <v>60040485</v>
          </cell>
          <cell r="D721">
            <v>510011</v>
          </cell>
        </row>
        <row r="722">
          <cell r="B722" t="str">
            <v>405.5111.200</v>
          </cell>
          <cell r="C722">
            <v>60040485</v>
          </cell>
          <cell r="D722">
            <v>510012</v>
          </cell>
        </row>
        <row r="723">
          <cell r="B723" t="str">
            <v>405.5111.300</v>
          </cell>
          <cell r="C723">
            <v>60040485</v>
          </cell>
          <cell r="D723">
            <v>510013</v>
          </cell>
        </row>
        <row r="724">
          <cell r="B724" t="str">
            <v>405.5111.400</v>
          </cell>
          <cell r="C724">
            <v>60040485</v>
          </cell>
          <cell r="D724">
            <v>510060</v>
          </cell>
        </row>
        <row r="725">
          <cell r="B725" t="str">
            <v>405.5115.100</v>
          </cell>
          <cell r="C725">
            <v>60040485</v>
          </cell>
          <cell r="D725">
            <v>510017</v>
          </cell>
        </row>
        <row r="726">
          <cell r="B726" t="str">
            <v>405.5115.300</v>
          </cell>
          <cell r="C726">
            <v>60040485</v>
          </cell>
          <cell r="D726">
            <v>510125</v>
          </cell>
        </row>
        <row r="727">
          <cell r="B727" t="str">
            <v>405.5151.100</v>
          </cell>
          <cell r="C727">
            <v>60040485</v>
          </cell>
          <cell r="D727">
            <v>900190</v>
          </cell>
        </row>
        <row r="728">
          <cell r="B728" t="str">
            <v>405.5331.400</v>
          </cell>
          <cell r="C728">
            <v>60040485</v>
          </cell>
          <cell r="D728">
            <v>510014</v>
          </cell>
        </row>
        <row r="729">
          <cell r="B729" t="str">
            <v>405.5331.900</v>
          </cell>
          <cell r="C729">
            <v>60040485</v>
          </cell>
          <cell r="D729">
            <v>510015</v>
          </cell>
        </row>
        <row r="730">
          <cell r="B730" t="str">
            <v>405.5345.100</v>
          </cell>
          <cell r="C730">
            <v>60040485</v>
          </cell>
          <cell r="D730">
            <v>510140</v>
          </cell>
        </row>
        <row r="731">
          <cell r="B731" t="str">
            <v>406.5111.100</v>
          </cell>
          <cell r="C731">
            <v>60040400</v>
          </cell>
          <cell r="D731">
            <v>510011</v>
          </cell>
        </row>
        <row r="732">
          <cell r="B732" t="str">
            <v>406.5111.200</v>
          </cell>
          <cell r="C732">
            <v>60040400</v>
          </cell>
          <cell r="D732">
            <v>510012</v>
          </cell>
        </row>
        <row r="733">
          <cell r="B733" t="str">
            <v>406.5111.300</v>
          </cell>
          <cell r="C733">
            <v>60040400</v>
          </cell>
          <cell r="D733">
            <v>510013</v>
          </cell>
        </row>
        <row r="734">
          <cell r="B734" t="str">
            <v>406.5111.400</v>
          </cell>
          <cell r="C734">
            <v>60040400</v>
          </cell>
          <cell r="D734">
            <v>510060</v>
          </cell>
        </row>
        <row r="735">
          <cell r="B735" t="str">
            <v>406.5115.100</v>
          </cell>
          <cell r="C735">
            <v>60040400</v>
          </cell>
          <cell r="D735">
            <v>510017</v>
          </cell>
        </row>
        <row r="736">
          <cell r="B736" t="str">
            <v>406.5115.300</v>
          </cell>
          <cell r="C736">
            <v>60040400</v>
          </cell>
          <cell r="D736">
            <v>510125</v>
          </cell>
        </row>
        <row r="737">
          <cell r="B737" t="str">
            <v>406.5151.100</v>
          </cell>
          <cell r="C737">
            <v>60040400</v>
          </cell>
          <cell r="D737">
            <v>900190</v>
          </cell>
        </row>
        <row r="738">
          <cell r="B738" t="str">
            <v>406.5331.400</v>
          </cell>
          <cell r="C738">
            <v>60040400</v>
          </cell>
          <cell r="D738">
            <v>510014</v>
          </cell>
        </row>
        <row r="739">
          <cell r="B739" t="str">
            <v>406.5331.900</v>
          </cell>
          <cell r="C739">
            <v>60040400</v>
          </cell>
          <cell r="D739">
            <v>510015</v>
          </cell>
        </row>
        <row r="740">
          <cell r="B740" t="str">
            <v>406.5345.100</v>
          </cell>
          <cell r="C740">
            <v>60040400</v>
          </cell>
          <cell r="D740">
            <v>510140</v>
          </cell>
        </row>
        <row r="741">
          <cell r="B741" t="str">
            <v>407.5111.100</v>
          </cell>
          <cell r="C741">
            <v>60040480</v>
          </cell>
          <cell r="D741">
            <v>510011</v>
          </cell>
        </row>
        <row r="742">
          <cell r="B742" t="str">
            <v>407.5111.200</v>
          </cell>
          <cell r="C742">
            <v>60040480</v>
          </cell>
          <cell r="D742">
            <v>510012</v>
          </cell>
        </row>
        <row r="743">
          <cell r="B743" t="str">
            <v>407.5111.300</v>
          </cell>
          <cell r="C743">
            <v>60040480</v>
          </cell>
          <cell r="D743">
            <v>510013</v>
          </cell>
        </row>
        <row r="744">
          <cell r="B744" t="str">
            <v>407.5111.400</v>
          </cell>
          <cell r="C744">
            <v>60040480</v>
          </cell>
          <cell r="D744">
            <v>510060</v>
          </cell>
        </row>
        <row r="745">
          <cell r="B745" t="str">
            <v>407.5115.100</v>
          </cell>
          <cell r="C745">
            <v>60040480</v>
          </cell>
          <cell r="D745">
            <v>510017</v>
          </cell>
        </row>
        <row r="746">
          <cell r="B746" t="str">
            <v>407.5115.300</v>
          </cell>
          <cell r="C746">
            <v>60040480</v>
          </cell>
          <cell r="D746">
            <v>510125</v>
          </cell>
        </row>
        <row r="747">
          <cell r="B747" t="str">
            <v>407.5151.100</v>
          </cell>
          <cell r="C747">
            <v>60040480</v>
          </cell>
          <cell r="D747">
            <v>900190</v>
          </cell>
        </row>
        <row r="748">
          <cell r="B748" t="str">
            <v>407.5331.400</v>
          </cell>
          <cell r="C748">
            <v>60040480</v>
          </cell>
          <cell r="D748">
            <v>510014</v>
          </cell>
        </row>
        <row r="749">
          <cell r="B749" t="str">
            <v>407.5331.900</v>
          </cell>
          <cell r="C749">
            <v>60040480</v>
          </cell>
          <cell r="D749">
            <v>510015</v>
          </cell>
        </row>
        <row r="750">
          <cell r="B750" t="str">
            <v>407.5345.100</v>
          </cell>
          <cell r="C750">
            <v>60040480</v>
          </cell>
          <cell r="D750">
            <v>510140</v>
          </cell>
        </row>
        <row r="751">
          <cell r="B751" t="str">
            <v>411.5111.100</v>
          </cell>
          <cell r="C751">
            <v>60040455</v>
          </cell>
          <cell r="D751">
            <v>510011</v>
          </cell>
        </row>
        <row r="752">
          <cell r="B752" t="str">
            <v>411.5111.200</v>
          </cell>
          <cell r="C752">
            <v>60040455</v>
          </cell>
          <cell r="D752">
            <v>510012</v>
          </cell>
        </row>
        <row r="753">
          <cell r="B753" t="str">
            <v>411.5111.300</v>
          </cell>
          <cell r="C753">
            <v>60040455</v>
          </cell>
          <cell r="D753">
            <v>510013</v>
          </cell>
        </row>
        <row r="754">
          <cell r="B754" t="str">
            <v>411.5111.400</v>
          </cell>
          <cell r="C754">
            <v>60040455</v>
          </cell>
          <cell r="D754">
            <v>510060</v>
          </cell>
        </row>
        <row r="755">
          <cell r="B755" t="str">
            <v>411.5115.100</v>
          </cell>
          <cell r="C755">
            <v>60040455</v>
          </cell>
          <cell r="D755">
            <v>510017</v>
          </cell>
        </row>
        <row r="756">
          <cell r="B756" t="str">
            <v>411.5115.300</v>
          </cell>
          <cell r="C756">
            <v>60040455</v>
          </cell>
          <cell r="D756">
            <v>510125</v>
          </cell>
        </row>
        <row r="757">
          <cell r="B757" t="str">
            <v>411.5151.100</v>
          </cell>
          <cell r="C757">
            <v>60040455</v>
          </cell>
          <cell r="D757">
            <v>900190</v>
          </cell>
        </row>
        <row r="758">
          <cell r="B758" t="str">
            <v>411.5331.400</v>
          </cell>
          <cell r="C758">
            <v>60040455</v>
          </cell>
          <cell r="D758">
            <v>510014</v>
          </cell>
        </row>
        <row r="759">
          <cell r="B759" t="str">
            <v>411.5331.900</v>
          </cell>
          <cell r="C759">
            <v>60040455</v>
          </cell>
          <cell r="D759">
            <v>510015</v>
          </cell>
        </row>
        <row r="760">
          <cell r="B760" t="str">
            <v>411.5345.100</v>
          </cell>
          <cell r="C760">
            <v>60040455</v>
          </cell>
          <cell r="D760">
            <v>510140</v>
          </cell>
        </row>
        <row r="761">
          <cell r="B761" t="str">
            <v>412.5111.100</v>
          </cell>
          <cell r="C761">
            <v>60040460</v>
          </cell>
          <cell r="D761">
            <v>510011</v>
          </cell>
        </row>
        <row r="762">
          <cell r="B762" t="str">
            <v>412.5111.200</v>
          </cell>
          <cell r="C762">
            <v>60040460</v>
          </cell>
          <cell r="D762">
            <v>510012</v>
          </cell>
        </row>
        <row r="763">
          <cell r="B763" t="str">
            <v>412.5111.300</v>
          </cell>
          <cell r="C763">
            <v>60040460</v>
          </cell>
          <cell r="D763">
            <v>510013</v>
          </cell>
        </row>
        <row r="764">
          <cell r="B764" t="str">
            <v>412.5111.400</v>
          </cell>
          <cell r="C764">
            <v>60040460</v>
          </cell>
          <cell r="D764">
            <v>510060</v>
          </cell>
        </row>
        <row r="765">
          <cell r="B765" t="str">
            <v>412.5115.100</v>
          </cell>
          <cell r="C765">
            <v>60040460</v>
          </cell>
          <cell r="D765">
            <v>510017</v>
          </cell>
        </row>
        <row r="766">
          <cell r="B766" t="str">
            <v>412.5115.300</v>
          </cell>
          <cell r="C766">
            <v>60040460</v>
          </cell>
          <cell r="D766">
            <v>510125</v>
          </cell>
        </row>
        <row r="767">
          <cell r="B767" t="str">
            <v>412.5151.100</v>
          </cell>
          <cell r="C767">
            <v>60040460</v>
          </cell>
          <cell r="D767">
            <v>900190</v>
          </cell>
        </row>
        <row r="768">
          <cell r="B768" t="str">
            <v>412.5331.400</v>
          </cell>
          <cell r="C768">
            <v>60040460</v>
          </cell>
          <cell r="D768">
            <v>510014</v>
          </cell>
        </row>
        <row r="769">
          <cell r="B769" t="str">
            <v>412.5331.900</v>
          </cell>
          <cell r="C769">
            <v>60040460</v>
          </cell>
          <cell r="D769">
            <v>510015</v>
          </cell>
        </row>
        <row r="770">
          <cell r="B770" t="str">
            <v>412.5345.100</v>
          </cell>
          <cell r="C770">
            <v>60040460</v>
          </cell>
          <cell r="D770">
            <v>510140</v>
          </cell>
        </row>
        <row r="771">
          <cell r="B771" t="str">
            <v>418.5111.100</v>
          </cell>
          <cell r="C771">
            <v>60040460</v>
          </cell>
          <cell r="D771">
            <v>510011</v>
          </cell>
        </row>
        <row r="772">
          <cell r="B772" t="str">
            <v>418.5111.200</v>
          </cell>
          <cell r="C772">
            <v>60040460</v>
          </cell>
          <cell r="D772">
            <v>510012</v>
          </cell>
        </row>
        <row r="773">
          <cell r="B773" t="str">
            <v>418.5111.300</v>
          </cell>
          <cell r="C773">
            <v>60040460</v>
          </cell>
          <cell r="D773">
            <v>510013</v>
          </cell>
        </row>
        <row r="774">
          <cell r="B774" t="str">
            <v>418.5111.400</v>
          </cell>
          <cell r="C774">
            <v>60040460</v>
          </cell>
          <cell r="D774">
            <v>510060</v>
          </cell>
        </row>
        <row r="775">
          <cell r="B775" t="str">
            <v>418.5115.100</v>
          </cell>
          <cell r="C775">
            <v>60040460</v>
          </cell>
          <cell r="D775">
            <v>510017</v>
          </cell>
        </row>
        <row r="776">
          <cell r="B776" t="str">
            <v>418.5115.300</v>
          </cell>
          <cell r="C776">
            <v>60040460</v>
          </cell>
          <cell r="D776">
            <v>510125</v>
          </cell>
        </row>
        <row r="777">
          <cell r="B777" t="str">
            <v>418.5151.100</v>
          </cell>
          <cell r="C777">
            <v>60040460</v>
          </cell>
          <cell r="D777">
            <v>900190</v>
          </cell>
        </row>
        <row r="778">
          <cell r="B778" t="str">
            <v>418.5331.400</v>
          </cell>
          <cell r="C778">
            <v>60040460</v>
          </cell>
          <cell r="D778">
            <v>510014</v>
          </cell>
        </row>
        <row r="779">
          <cell r="B779" t="str">
            <v>418.5331.900</v>
          </cell>
          <cell r="C779">
            <v>60040460</v>
          </cell>
          <cell r="D779">
            <v>510015</v>
          </cell>
        </row>
        <row r="780">
          <cell r="B780" t="str">
            <v>418.5345.100</v>
          </cell>
          <cell r="C780">
            <v>60040460</v>
          </cell>
          <cell r="D780">
            <v>510140</v>
          </cell>
        </row>
        <row r="781">
          <cell r="B781" t="str">
            <v>442.5111.100</v>
          </cell>
          <cell r="C781">
            <v>60040405</v>
          </cell>
          <cell r="D781">
            <v>510011</v>
          </cell>
        </row>
        <row r="782">
          <cell r="B782" t="str">
            <v>442.5111.200</v>
          </cell>
          <cell r="C782">
            <v>60040405</v>
          </cell>
          <cell r="D782">
            <v>510012</v>
          </cell>
        </row>
        <row r="783">
          <cell r="B783" t="str">
            <v>442.5111.300</v>
          </cell>
          <cell r="C783">
            <v>60040405</v>
          </cell>
          <cell r="D783">
            <v>510013</v>
          </cell>
        </row>
        <row r="784">
          <cell r="B784" t="str">
            <v>442.5111.400</v>
          </cell>
          <cell r="C784">
            <v>60040405</v>
          </cell>
          <cell r="D784">
            <v>510060</v>
          </cell>
        </row>
        <row r="785">
          <cell r="B785" t="str">
            <v>442.5115.100</v>
          </cell>
          <cell r="C785">
            <v>60040405</v>
          </cell>
          <cell r="D785">
            <v>510017</v>
          </cell>
        </row>
        <row r="786">
          <cell r="B786" t="str">
            <v>442.5115.300</v>
          </cell>
          <cell r="C786">
            <v>60040405</v>
          </cell>
          <cell r="D786">
            <v>510125</v>
          </cell>
        </row>
        <row r="787">
          <cell r="B787" t="str">
            <v>442.5151.100</v>
          </cell>
          <cell r="C787">
            <v>60040405</v>
          </cell>
          <cell r="D787">
            <v>900190</v>
          </cell>
        </row>
        <row r="788">
          <cell r="B788" t="str">
            <v>442.5331.400</v>
          </cell>
          <cell r="C788">
            <v>60040405</v>
          </cell>
          <cell r="D788">
            <v>510014</v>
          </cell>
        </row>
        <row r="789">
          <cell r="B789" t="str">
            <v>442.5331.900</v>
          </cell>
          <cell r="C789">
            <v>60040405</v>
          </cell>
          <cell r="D789">
            <v>510015</v>
          </cell>
        </row>
        <row r="790">
          <cell r="B790" t="str">
            <v>442.5345.100</v>
          </cell>
          <cell r="C790">
            <v>60040405</v>
          </cell>
          <cell r="D790">
            <v>510140</v>
          </cell>
        </row>
        <row r="791">
          <cell r="B791" t="str">
            <v>443.5111.100</v>
          </cell>
          <cell r="C791">
            <v>60040410</v>
          </cell>
          <cell r="D791">
            <v>510011</v>
          </cell>
        </row>
        <row r="792">
          <cell r="B792" t="str">
            <v>443.5111.200</v>
          </cell>
          <cell r="C792">
            <v>60040410</v>
          </cell>
          <cell r="D792">
            <v>510012</v>
          </cell>
        </row>
        <row r="793">
          <cell r="B793" t="str">
            <v>443.5111.300</v>
          </cell>
          <cell r="C793">
            <v>60040410</v>
          </cell>
          <cell r="D793">
            <v>510013</v>
          </cell>
        </row>
        <row r="794">
          <cell r="B794" t="str">
            <v>443.5111.400</v>
          </cell>
          <cell r="C794">
            <v>60040410</v>
          </cell>
          <cell r="D794">
            <v>510060</v>
          </cell>
        </row>
        <row r="795">
          <cell r="B795" t="str">
            <v>443.5115.100</v>
          </cell>
          <cell r="C795">
            <v>60040410</v>
          </cell>
          <cell r="D795">
            <v>510017</v>
          </cell>
        </row>
        <row r="796">
          <cell r="B796" t="str">
            <v>443.5115.300</v>
          </cell>
          <cell r="C796">
            <v>60040410</v>
          </cell>
          <cell r="D796">
            <v>510125</v>
          </cell>
        </row>
        <row r="797">
          <cell r="B797" t="str">
            <v>443.5151.100</v>
          </cell>
          <cell r="C797">
            <v>60040410</v>
          </cell>
          <cell r="D797">
            <v>900190</v>
          </cell>
        </row>
        <row r="798">
          <cell r="B798" t="str">
            <v>443.5331.400</v>
          </cell>
          <cell r="C798">
            <v>60040410</v>
          </cell>
          <cell r="D798">
            <v>510014</v>
          </cell>
        </row>
        <row r="799">
          <cell r="B799" t="str">
            <v>443.5331.900</v>
          </cell>
          <cell r="C799">
            <v>60040410</v>
          </cell>
          <cell r="D799">
            <v>510015</v>
          </cell>
        </row>
        <row r="800">
          <cell r="B800" t="str">
            <v>443.5345.100</v>
          </cell>
          <cell r="C800">
            <v>60040410</v>
          </cell>
          <cell r="D800">
            <v>510140</v>
          </cell>
        </row>
        <row r="801">
          <cell r="B801" t="str">
            <v>445.5111.100</v>
          </cell>
          <cell r="C801">
            <v>60040415</v>
          </cell>
          <cell r="D801">
            <v>510011</v>
          </cell>
        </row>
        <row r="802">
          <cell r="B802" t="str">
            <v>445.5111.200</v>
          </cell>
          <cell r="C802">
            <v>60040415</v>
          </cell>
          <cell r="D802">
            <v>510012</v>
          </cell>
        </row>
        <row r="803">
          <cell r="B803" t="str">
            <v>445.5111.300</v>
          </cell>
          <cell r="C803">
            <v>60040415</v>
          </cell>
          <cell r="D803">
            <v>510013</v>
          </cell>
        </row>
        <row r="804">
          <cell r="B804" t="str">
            <v>445.5111.400</v>
          </cell>
          <cell r="C804">
            <v>60040415</v>
          </cell>
          <cell r="D804">
            <v>510060</v>
          </cell>
        </row>
        <row r="805">
          <cell r="B805" t="str">
            <v>445.5115.100</v>
          </cell>
          <cell r="C805">
            <v>60040415</v>
          </cell>
          <cell r="D805">
            <v>510017</v>
          </cell>
        </row>
        <row r="806">
          <cell r="B806" t="str">
            <v>445.5115.300</v>
          </cell>
          <cell r="C806">
            <v>60040415</v>
          </cell>
          <cell r="D806">
            <v>510125</v>
          </cell>
        </row>
        <row r="807">
          <cell r="B807" t="str">
            <v>445.5151.100</v>
          </cell>
          <cell r="C807">
            <v>60040415</v>
          </cell>
          <cell r="D807">
            <v>900190</v>
          </cell>
        </row>
        <row r="808">
          <cell r="B808" t="str">
            <v>445.5331.400</v>
          </cell>
          <cell r="C808">
            <v>60040415</v>
          </cell>
          <cell r="D808">
            <v>510014</v>
          </cell>
        </row>
        <row r="809">
          <cell r="B809" t="str">
            <v>445.5331.900</v>
          </cell>
          <cell r="C809">
            <v>60040415</v>
          </cell>
          <cell r="D809">
            <v>510015</v>
          </cell>
        </row>
        <row r="810">
          <cell r="B810" t="str">
            <v>445.5345.100</v>
          </cell>
          <cell r="C810">
            <v>60040415</v>
          </cell>
          <cell r="D810">
            <v>510140</v>
          </cell>
        </row>
        <row r="811">
          <cell r="B811" t="str">
            <v>447.5111.100</v>
          </cell>
          <cell r="C811">
            <v>60040420</v>
          </cell>
          <cell r="D811">
            <v>510011</v>
          </cell>
        </row>
        <row r="812">
          <cell r="B812" t="str">
            <v>447.5111.200</v>
          </cell>
          <cell r="C812">
            <v>60040420</v>
          </cell>
          <cell r="D812">
            <v>510012</v>
          </cell>
        </row>
        <row r="813">
          <cell r="B813" t="str">
            <v>447.5111.300</v>
          </cell>
          <cell r="C813">
            <v>60040420</v>
          </cell>
          <cell r="D813">
            <v>510013</v>
          </cell>
        </row>
        <row r="814">
          <cell r="B814" t="str">
            <v>447.5111.400</v>
          </cell>
          <cell r="C814">
            <v>60040420</v>
          </cell>
          <cell r="D814">
            <v>510060</v>
          </cell>
        </row>
        <row r="815">
          <cell r="B815" t="str">
            <v>447.5115.100</v>
          </cell>
          <cell r="C815">
            <v>60040420</v>
          </cell>
          <cell r="D815">
            <v>510017</v>
          </cell>
        </row>
        <row r="816">
          <cell r="B816" t="str">
            <v>447.5115.300</v>
          </cell>
          <cell r="C816">
            <v>60040420</v>
          </cell>
          <cell r="D816">
            <v>510125</v>
          </cell>
        </row>
        <row r="817">
          <cell r="B817" t="str">
            <v>447.5151.100</v>
          </cell>
          <cell r="C817">
            <v>60040420</v>
          </cell>
          <cell r="D817">
            <v>900190</v>
          </cell>
        </row>
        <row r="818">
          <cell r="B818" t="str">
            <v>447.5331.400</v>
          </cell>
          <cell r="C818">
            <v>60040420</v>
          </cell>
          <cell r="D818">
            <v>510014</v>
          </cell>
        </row>
        <row r="819">
          <cell r="B819" t="str">
            <v>447.5331.900</v>
          </cell>
          <cell r="C819">
            <v>60040420</v>
          </cell>
          <cell r="D819">
            <v>510015</v>
          </cell>
        </row>
        <row r="820">
          <cell r="B820" t="str">
            <v>447.5345.100</v>
          </cell>
          <cell r="C820">
            <v>60040420</v>
          </cell>
          <cell r="D820">
            <v>510140</v>
          </cell>
        </row>
        <row r="821">
          <cell r="B821" t="str">
            <v>451.5111.100</v>
          </cell>
          <cell r="C821">
            <v>60040625</v>
          </cell>
          <cell r="D821">
            <v>510011</v>
          </cell>
        </row>
        <row r="822">
          <cell r="B822" t="str">
            <v>451.5111.200</v>
          </cell>
          <cell r="C822">
            <v>60040625</v>
          </cell>
          <cell r="D822">
            <v>510012</v>
          </cell>
        </row>
        <row r="823">
          <cell r="B823" t="str">
            <v>451.5111.300</v>
          </cell>
          <cell r="C823">
            <v>60040625</v>
          </cell>
          <cell r="D823">
            <v>510013</v>
          </cell>
        </row>
        <row r="824">
          <cell r="B824" t="str">
            <v>451.5111.400</v>
          </cell>
          <cell r="C824">
            <v>60040625</v>
          </cell>
          <cell r="D824">
            <v>510060</v>
          </cell>
        </row>
        <row r="825">
          <cell r="B825" t="str">
            <v>451.5115.100</v>
          </cell>
          <cell r="C825">
            <v>60040625</v>
          </cell>
          <cell r="D825">
            <v>510017</v>
          </cell>
        </row>
        <row r="826">
          <cell r="B826" t="str">
            <v>451.5115.300</v>
          </cell>
          <cell r="C826">
            <v>60040625</v>
          </cell>
          <cell r="D826">
            <v>510125</v>
          </cell>
        </row>
        <row r="827">
          <cell r="B827" t="str">
            <v>451.5151.100</v>
          </cell>
          <cell r="C827">
            <v>60040625</v>
          </cell>
          <cell r="D827">
            <v>900190</v>
          </cell>
        </row>
        <row r="828">
          <cell r="B828" t="str">
            <v>451.5331.400</v>
          </cell>
          <cell r="C828">
            <v>60040625</v>
          </cell>
          <cell r="D828">
            <v>510014</v>
          </cell>
        </row>
        <row r="829">
          <cell r="B829" t="str">
            <v>451.5331.900</v>
          </cell>
          <cell r="C829">
            <v>60040625</v>
          </cell>
          <cell r="D829">
            <v>510015</v>
          </cell>
        </row>
        <row r="830">
          <cell r="B830" t="str">
            <v>451.5345.100</v>
          </cell>
          <cell r="C830">
            <v>60040625</v>
          </cell>
          <cell r="D830">
            <v>510140</v>
          </cell>
        </row>
        <row r="831">
          <cell r="B831" t="str">
            <v>462.5111.100</v>
          </cell>
          <cell r="C831">
            <v>60040440</v>
          </cell>
          <cell r="D831">
            <v>510011</v>
          </cell>
        </row>
        <row r="832">
          <cell r="B832" t="str">
            <v>462.5111.200</v>
          </cell>
          <cell r="C832">
            <v>60040440</v>
          </cell>
          <cell r="D832">
            <v>510012</v>
          </cell>
        </row>
        <row r="833">
          <cell r="B833" t="str">
            <v>462.5111.300</v>
          </cell>
          <cell r="C833">
            <v>60040440</v>
          </cell>
          <cell r="D833">
            <v>510013</v>
          </cell>
        </row>
        <row r="834">
          <cell r="B834" t="str">
            <v>462.5111.400</v>
          </cell>
          <cell r="C834">
            <v>60040440</v>
          </cell>
          <cell r="D834">
            <v>510060</v>
          </cell>
        </row>
        <row r="835">
          <cell r="B835" t="str">
            <v>462.5115.100</v>
          </cell>
          <cell r="C835">
            <v>60040440</v>
          </cell>
          <cell r="D835">
            <v>510017</v>
          </cell>
        </row>
        <row r="836">
          <cell r="B836" t="str">
            <v>462.5115.300</v>
          </cell>
          <cell r="C836">
            <v>60040440</v>
          </cell>
          <cell r="D836">
            <v>510125</v>
          </cell>
        </row>
        <row r="837">
          <cell r="B837" t="str">
            <v>462.5151.100</v>
          </cell>
          <cell r="C837">
            <v>60040440</v>
          </cell>
          <cell r="D837">
            <v>900190</v>
          </cell>
        </row>
        <row r="838">
          <cell r="B838" t="str">
            <v>462.5331.400</v>
          </cell>
          <cell r="C838">
            <v>60040440</v>
          </cell>
          <cell r="D838">
            <v>510014</v>
          </cell>
        </row>
        <row r="839">
          <cell r="B839" t="str">
            <v>462.5331.900</v>
          </cell>
          <cell r="C839">
            <v>60040440</v>
          </cell>
          <cell r="D839">
            <v>510015</v>
          </cell>
        </row>
        <row r="840">
          <cell r="B840" t="str">
            <v>462.5345.100</v>
          </cell>
          <cell r="C840">
            <v>60040440</v>
          </cell>
          <cell r="D840">
            <v>510140</v>
          </cell>
        </row>
        <row r="841">
          <cell r="B841" t="str">
            <v>465.5111.100</v>
          </cell>
          <cell r="C841">
            <v>60040445</v>
          </cell>
          <cell r="D841">
            <v>510011</v>
          </cell>
        </row>
        <row r="842">
          <cell r="B842" t="str">
            <v>465.5111.200</v>
          </cell>
          <cell r="C842">
            <v>60040445</v>
          </cell>
          <cell r="D842">
            <v>510012</v>
          </cell>
        </row>
        <row r="843">
          <cell r="B843" t="str">
            <v>465.5111.300</v>
          </cell>
          <cell r="C843">
            <v>60040445</v>
          </cell>
          <cell r="D843">
            <v>510013</v>
          </cell>
        </row>
        <row r="844">
          <cell r="B844" t="str">
            <v>465.5111.400</v>
          </cell>
          <cell r="C844">
            <v>60040445</v>
          </cell>
          <cell r="D844">
            <v>510060</v>
          </cell>
        </row>
        <row r="845">
          <cell r="B845" t="str">
            <v>465.5115.100</v>
          </cell>
          <cell r="C845">
            <v>60040445</v>
          </cell>
          <cell r="D845">
            <v>510017</v>
          </cell>
        </row>
        <row r="846">
          <cell r="B846" t="str">
            <v>465.5115.300</v>
          </cell>
          <cell r="C846">
            <v>60040445</v>
          </cell>
          <cell r="D846">
            <v>510125</v>
          </cell>
        </row>
        <row r="847">
          <cell r="B847" t="str">
            <v>465.5151.100</v>
          </cell>
          <cell r="C847">
            <v>60040445</v>
          </cell>
          <cell r="D847">
            <v>900190</v>
          </cell>
        </row>
        <row r="848">
          <cell r="B848" t="str">
            <v>465.5331.400</v>
          </cell>
          <cell r="C848">
            <v>60040445</v>
          </cell>
          <cell r="D848">
            <v>510014</v>
          </cell>
        </row>
        <row r="849">
          <cell r="B849" t="str">
            <v>465.5331.900</v>
          </cell>
          <cell r="C849">
            <v>60040445</v>
          </cell>
          <cell r="D849">
            <v>510015</v>
          </cell>
        </row>
        <row r="850">
          <cell r="B850" t="str">
            <v>465.5345.100</v>
          </cell>
          <cell r="C850">
            <v>60040445</v>
          </cell>
          <cell r="D850">
            <v>510140</v>
          </cell>
        </row>
        <row r="851">
          <cell r="B851" t="str">
            <v>494.5111.100</v>
          </cell>
          <cell r="C851">
            <v>60040425</v>
          </cell>
          <cell r="D851">
            <v>510011</v>
          </cell>
        </row>
        <row r="852">
          <cell r="B852" t="str">
            <v>494.5111.200</v>
          </cell>
          <cell r="C852">
            <v>60040425</v>
          </cell>
          <cell r="D852">
            <v>510012</v>
          </cell>
        </row>
        <row r="853">
          <cell r="B853" t="str">
            <v>494.5111.300</v>
          </cell>
          <cell r="C853">
            <v>60040425</v>
          </cell>
          <cell r="D853">
            <v>510013</v>
          </cell>
        </row>
        <row r="854">
          <cell r="B854" t="str">
            <v>494.5111.400</v>
          </cell>
          <cell r="C854">
            <v>60040425</v>
          </cell>
          <cell r="D854">
            <v>510060</v>
          </cell>
        </row>
        <row r="855">
          <cell r="B855" t="str">
            <v>494.5115.100</v>
          </cell>
          <cell r="C855">
            <v>60040425</v>
          </cell>
          <cell r="D855">
            <v>510017</v>
          </cell>
        </row>
        <row r="856">
          <cell r="B856" t="str">
            <v>494.5115.300</v>
          </cell>
          <cell r="C856">
            <v>60040425</v>
          </cell>
          <cell r="D856">
            <v>510125</v>
          </cell>
        </row>
        <row r="857">
          <cell r="B857" t="str">
            <v>494.5151.100</v>
          </cell>
          <cell r="C857">
            <v>60040425</v>
          </cell>
          <cell r="D857">
            <v>900190</v>
          </cell>
        </row>
        <row r="858">
          <cell r="B858" t="str">
            <v>494.5331.400</v>
          </cell>
          <cell r="C858">
            <v>60040425</v>
          </cell>
          <cell r="D858">
            <v>510014</v>
          </cell>
        </row>
        <row r="859">
          <cell r="B859" t="str">
            <v>494.5331.900</v>
          </cell>
          <cell r="C859">
            <v>60040425</v>
          </cell>
          <cell r="D859">
            <v>510015</v>
          </cell>
        </row>
        <row r="860">
          <cell r="B860" t="str">
            <v>494.5345.100</v>
          </cell>
          <cell r="C860">
            <v>60040425</v>
          </cell>
          <cell r="D860">
            <v>510140</v>
          </cell>
        </row>
        <row r="861">
          <cell r="B861" t="str">
            <v>495.5111.100</v>
          </cell>
          <cell r="C861">
            <v>60040450</v>
          </cell>
          <cell r="D861">
            <v>510011</v>
          </cell>
        </row>
        <row r="862">
          <cell r="B862" t="str">
            <v>495.5111.200</v>
          </cell>
          <cell r="C862">
            <v>60040450</v>
          </cell>
          <cell r="D862">
            <v>510012</v>
          </cell>
        </row>
        <row r="863">
          <cell r="B863" t="str">
            <v>495.5111.300</v>
          </cell>
          <cell r="C863">
            <v>60040450</v>
          </cell>
          <cell r="D863">
            <v>510013</v>
          </cell>
        </row>
        <row r="864">
          <cell r="B864" t="str">
            <v>495.5111.400</v>
          </cell>
          <cell r="C864">
            <v>60040450</v>
          </cell>
          <cell r="D864">
            <v>510060</v>
          </cell>
        </row>
        <row r="865">
          <cell r="B865" t="str">
            <v>495.5115.100</v>
          </cell>
          <cell r="C865">
            <v>60040450</v>
          </cell>
          <cell r="D865">
            <v>510017</v>
          </cell>
        </row>
        <row r="866">
          <cell r="B866" t="str">
            <v>495.5115.300</v>
          </cell>
          <cell r="C866">
            <v>60040450</v>
          </cell>
          <cell r="D866">
            <v>510125</v>
          </cell>
        </row>
        <row r="867">
          <cell r="B867" t="str">
            <v>495.5151.100</v>
          </cell>
          <cell r="C867">
            <v>60040450</v>
          </cell>
          <cell r="D867">
            <v>900190</v>
          </cell>
        </row>
        <row r="868">
          <cell r="B868" t="str">
            <v>495.5331.400</v>
          </cell>
          <cell r="C868">
            <v>60040450</v>
          </cell>
          <cell r="D868">
            <v>510014</v>
          </cell>
        </row>
        <row r="869">
          <cell r="B869" t="str">
            <v>495.5331.900</v>
          </cell>
          <cell r="C869">
            <v>60040450</v>
          </cell>
          <cell r="D869">
            <v>510015</v>
          </cell>
        </row>
        <row r="870">
          <cell r="B870" t="str">
            <v>495.5345.100</v>
          </cell>
          <cell r="C870">
            <v>60040450</v>
          </cell>
          <cell r="D870">
            <v>510140</v>
          </cell>
        </row>
        <row r="871">
          <cell r="B871" t="str">
            <v>505.5111.100</v>
          </cell>
          <cell r="C871">
            <v>60040470</v>
          </cell>
          <cell r="D871">
            <v>510011</v>
          </cell>
        </row>
        <row r="872">
          <cell r="B872" t="str">
            <v>505.5111.200</v>
          </cell>
          <cell r="C872">
            <v>60040470</v>
          </cell>
          <cell r="D872">
            <v>510012</v>
          </cell>
        </row>
        <row r="873">
          <cell r="B873" t="str">
            <v>505.5111.300</v>
          </cell>
          <cell r="C873">
            <v>60040470</v>
          </cell>
          <cell r="D873">
            <v>510013</v>
          </cell>
        </row>
        <row r="874">
          <cell r="B874" t="str">
            <v>505.5111.400</v>
          </cell>
          <cell r="C874">
            <v>60040470</v>
          </cell>
          <cell r="D874">
            <v>510060</v>
          </cell>
        </row>
        <row r="875">
          <cell r="B875" t="str">
            <v>505.5115.100</v>
          </cell>
          <cell r="C875">
            <v>60040470</v>
          </cell>
          <cell r="D875">
            <v>510017</v>
          </cell>
        </row>
        <row r="876">
          <cell r="B876" t="str">
            <v>505.5115.300</v>
          </cell>
          <cell r="C876">
            <v>60040470</v>
          </cell>
          <cell r="D876">
            <v>510125</v>
          </cell>
        </row>
        <row r="877">
          <cell r="B877" t="str">
            <v>505.5151.100</v>
          </cell>
          <cell r="C877">
            <v>60040470</v>
          </cell>
          <cell r="D877">
            <v>900190</v>
          </cell>
        </row>
        <row r="878">
          <cell r="B878" t="str">
            <v>505.5331.400</v>
          </cell>
          <cell r="C878">
            <v>60040470</v>
          </cell>
          <cell r="D878">
            <v>510014</v>
          </cell>
        </row>
        <row r="879">
          <cell r="B879" t="str">
            <v>505.5331.900</v>
          </cell>
          <cell r="C879">
            <v>60040470</v>
          </cell>
          <cell r="D879">
            <v>510015</v>
          </cell>
        </row>
        <row r="880">
          <cell r="B880" t="str">
            <v>505.5345.100</v>
          </cell>
          <cell r="C880">
            <v>60040470</v>
          </cell>
          <cell r="D880">
            <v>510140</v>
          </cell>
        </row>
        <row r="881">
          <cell r="B881" t="str">
            <v>551.5111.100</v>
          </cell>
          <cell r="C881">
            <v>60040555</v>
          </cell>
          <cell r="D881">
            <v>510011</v>
          </cell>
        </row>
        <row r="882">
          <cell r="B882" t="str">
            <v>551.5111.200</v>
          </cell>
          <cell r="C882">
            <v>60040555</v>
          </cell>
          <cell r="D882">
            <v>510012</v>
          </cell>
        </row>
        <row r="883">
          <cell r="B883" t="str">
            <v>551.5111.300</v>
          </cell>
          <cell r="C883">
            <v>60040555</v>
          </cell>
          <cell r="D883">
            <v>510013</v>
          </cell>
        </row>
        <row r="884">
          <cell r="B884" t="str">
            <v>551.5111.400</v>
          </cell>
          <cell r="C884">
            <v>60040555</v>
          </cell>
          <cell r="D884">
            <v>510060</v>
          </cell>
        </row>
        <row r="885">
          <cell r="B885" t="str">
            <v>551.5115.100</v>
          </cell>
          <cell r="C885">
            <v>60040555</v>
          </cell>
          <cell r="D885">
            <v>510017</v>
          </cell>
        </row>
        <row r="886">
          <cell r="B886" t="str">
            <v>551.5115.300</v>
          </cell>
          <cell r="C886">
            <v>60040555</v>
          </cell>
          <cell r="D886">
            <v>510125</v>
          </cell>
        </row>
        <row r="887">
          <cell r="B887" t="str">
            <v>551.5151.100</v>
          </cell>
          <cell r="C887">
            <v>60040555</v>
          </cell>
          <cell r="D887">
            <v>900190</v>
          </cell>
        </row>
        <row r="888">
          <cell r="B888" t="str">
            <v>551.5331.400</v>
          </cell>
          <cell r="C888">
            <v>60040555</v>
          </cell>
          <cell r="D888">
            <v>510014</v>
          </cell>
        </row>
        <row r="889">
          <cell r="B889" t="str">
            <v>551.5331.900</v>
          </cell>
          <cell r="C889">
            <v>60040555</v>
          </cell>
          <cell r="D889">
            <v>510015</v>
          </cell>
        </row>
        <row r="890">
          <cell r="B890" t="str">
            <v>551.5345.100</v>
          </cell>
          <cell r="C890">
            <v>60040555</v>
          </cell>
          <cell r="D890">
            <v>510140</v>
          </cell>
        </row>
        <row r="891">
          <cell r="B891" t="str">
            <v>552.5111.100</v>
          </cell>
          <cell r="C891">
            <v>60040575</v>
          </cell>
          <cell r="D891">
            <v>510011</v>
          </cell>
        </row>
        <row r="892">
          <cell r="B892" t="str">
            <v>552.5111.200</v>
          </cell>
          <cell r="C892">
            <v>60040575</v>
          </cell>
          <cell r="D892">
            <v>510012</v>
          </cell>
        </row>
        <row r="893">
          <cell r="B893" t="str">
            <v>552.5111.300</v>
          </cell>
          <cell r="C893">
            <v>60040575</v>
          </cell>
          <cell r="D893">
            <v>510013</v>
          </cell>
        </row>
        <row r="894">
          <cell r="B894" t="str">
            <v>552.5111.400</v>
          </cell>
          <cell r="C894">
            <v>60040575</v>
          </cell>
          <cell r="D894">
            <v>510060</v>
          </cell>
        </row>
        <row r="895">
          <cell r="B895" t="str">
            <v>552.5115.100</v>
          </cell>
          <cell r="C895">
            <v>60040575</v>
          </cell>
          <cell r="D895">
            <v>510017</v>
          </cell>
        </row>
        <row r="896">
          <cell r="B896" t="str">
            <v>552.5115.300</v>
          </cell>
          <cell r="C896">
            <v>60040575</v>
          </cell>
          <cell r="D896">
            <v>510125</v>
          </cell>
        </row>
        <row r="897">
          <cell r="B897" t="str">
            <v>552.5151.100</v>
          </cell>
          <cell r="C897">
            <v>60040575</v>
          </cell>
          <cell r="D897">
            <v>900190</v>
          </cell>
        </row>
        <row r="898">
          <cell r="B898" t="str">
            <v>552.5331.400</v>
          </cell>
          <cell r="C898">
            <v>60040575</v>
          </cell>
          <cell r="D898">
            <v>510014</v>
          </cell>
        </row>
        <row r="899">
          <cell r="B899" t="str">
            <v>552.5331.900</v>
          </cell>
          <cell r="C899">
            <v>60040575</v>
          </cell>
          <cell r="D899">
            <v>510015</v>
          </cell>
        </row>
        <row r="900">
          <cell r="B900" t="str">
            <v>552.5345.100</v>
          </cell>
          <cell r="C900">
            <v>60040575</v>
          </cell>
          <cell r="D900">
            <v>510140</v>
          </cell>
        </row>
        <row r="901">
          <cell r="B901" t="str">
            <v>553.5111.100</v>
          </cell>
          <cell r="C901">
            <v>60040560</v>
          </cell>
          <cell r="D901">
            <v>510011</v>
          </cell>
        </row>
        <row r="902">
          <cell r="B902" t="str">
            <v>553.5111.200</v>
          </cell>
          <cell r="C902">
            <v>60040560</v>
          </cell>
          <cell r="D902">
            <v>510012</v>
          </cell>
        </row>
        <row r="903">
          <cell r="B903" t="str">
            <v>553.5111.300</v>
          </cell>
          <cell r="C903">
            <v>60040560</v>
          </cell>
          <cell r="D903">
            <v>510013</v>
          </cell>
        </row>
        <row r="904">
          <cell r="B904" t="str">
            <v>553.5111.400</v>
          </cell>
          <cell r="C904">
            <v>60040560</v>
          </cell>
          <cell r="D904">
            <v>510060</v>
          </cell>
        </row>
        <row r="905">
          <cell r="B905" t="str">
            <v>553.5115.100</v>
          </cell>
          <cell r="C905">
            <v>60040560</v>
          </cell>
          <cell r="D905">
            <v>510017</v>
          </cell>
        </row>
        <row r="906">
          <cell r="B906" t="str">
            <v>553.5115.300</v>
          </cell>
          <cell r="C906">
            <v>60040560</v>
          </cell>
          <cell r="D906">
            <v>510125</v>
          </cell>
        </row>
        <row r="907">
          <cell r="B907" t="str">
            <v>553.5151.100</v>
          </cell>
          <cell r="C907">
            <v>60040560</v>
          </cell>
          <cell r="D907">
            <v>900190</v>
          </cell>
        </row>
        <row r="908">
          <cell r="B908" t="str">
            <v>553.5331.400</v>
          </cell>
          <cell r="C908">
            <v>60040560</v>
          </cell>
          <cell r="D908">
            <v>510014</v>
          </cell>
        </row>
        <row r="909">
          <cell r="B909" t="str">
            <v>553.5331.900</v>
          </cell>
          <cell r="C909">
            <v>60040560</v>
          </cell>
          <cell r="D909">
            <v>510015</v>
          </cell>
        </row>
        <row r="910">
          <cell r="B910" t="str">
            <v>553.5345.100</v>
          </cell>
          <cell r="C910">
            <v>60040560</v>
          </cell>
          <cell r="D910">
            <v>510140</v>
          </cell>
        </row>
        <row r="911">
          <cell r="B911" t="str">
            <v>554.5111.100</v>
          </cell>
          <cell r="C911">
            <v>60040570</v>
          </cell>
          <cell r="D911">
            <v>510011</v>
          </cell>
        </row>
        <row r="912">
          <cell r="B912" t="str">
            <v>554.5111.200</v>
          </cell>
          <cell r="C912">
            <v>60040570</v>
          </cell>
          <cell r="D912">
            <v>510012</v>
          </cell>
        </row>
        <row r="913">
          <cell r="B913" t="str">
            <v>554.5111.300</v>
          </cell>
          <cell r="C913">
            <v>60040570</v>
          </cell>
          <cell r="D913">
            <v>510013</v>
          </cell>
        </row>
        <row r="914">
          <cell r="B914" t="str">
            <v>554.5111.400</v>
          </cell>
          <cell r="C914">
            <v>60040570</v>
          </cell>
          <cell r="D914">
            <v>510060</v>
          </cell>
        </row>
        <row r="915">
          <cell r="B915" t="str">
            <v>554.5115.100</v>
          </cell>
          <cell r="C915">
            <v>60040570</v>
          </cell>
          <cell r="D915">
            <v>510017</v>
          </cell>
        </row>
        <row r="916">
          <cell r="B916" t="str">
            <v>554.5115.300</v>
          </cell>
          <cell r="C916">
            <v>60040570</v>
          </cell>
          <cell r="D916">
            <v>510125</v>
          </cell>
        </row>
        <row r="917">
          <cell r="B917" t="str">
            <v>554.5151.100</v>
          </cell>
          <cell r="C917">
            <v>60040570</v>
          </cell>
          <cell r="D917">
            <v>900190</v>
          </cell>
        </row>
        <row r="918">
          <cell r="B918" t="str">
            <v>554.5331.400</v>
          </cell>
          <cell r="C918">
            <v>60040570</v>
          </cell>
          <cell r="D918">
            <v>510014</v>
          </cell>
        </row>
        <row r="919">
          <cell r="B919" t="str">
            <v>554.5331.900</v>
          </cell>
          <cell r="C919">
            <v>60040570</v>
          </cell>
          <cell r="D919">
            <v>510015</v>
          </cell>
        </row>
        <row r="920">
          <cell r="B920" t="str">
            <v>554.5345.100</v>
          </cell>
          <cell r="C920">
            <v>60040570</v>
          </cell>
          <cell r="D920">
            <v>510140</v>
          </cell>
        </row>
        <row r="921">
          <cell r="B921" t="str">
            <v>556.5111.100</v>
          </cell>
          <cell r="C921">
            <v>60040550</v>
          </cell>
          <cell r="D921">
            <v>510011</v>
          </cell>
        </row>
        <row r="922">
          <cell r="B922" t="str">
            <v>556.5111.200</v>
          </cell>
          <cell r="C922">
            <v>60040550</v>
          </cell>
          <cell r="D922">
            <v>510012</v>
          </cell>
        </row>
        <row r="923">
          <cell r="B923" t="str">
            <v>556.5111.300</v>
          </cell>
          <cell r="C923">
            <v>60040550</v>
          </cell>
          <cell r="D923">
            <v>510013</v>
          </cell>
        </row>
        <row r="924">
          <cell r="B924" t="str">
            <v>556.5111.400</v>
          </cell>
          <cell r="C924">
            <v>60040550</v>
          </cell>
          <cell r="D924">
            <v>510060</v>
          </cell>
        </row>
        <row r="925">
          <cell r="B925" t="str">
            <v>556.5115.100</v>
          </cell>
          <cell r="C925">
            <v>60040550</v>
          </cell>
          <cell r="D925">
            <v>510017</v>
          </cell>
        </row>
        <row r="926">
          <cell r="B926" t="str">
            <v>556.5115.300</v>
          </cell>
          <cell r="C926">
            <v>60040550</v>
          </cell>
          <cell r="D926">
            <v>510125</v>
          </cell>
        </row>
        <row r="927">
          <cell r="B927" t="str">
            <v>556.5151.100</v>
          </cell>
          <cell r="C927">
            <v>60040550</v>
          </cell>
          <cell r="D927">
            <v>900190</v>
          </cell>
        </row>
        <row r="928">
          <cell r="B928" t="str">
            <v>556.5331.400</v>
          </cell>
          <cell r="C928">
            <v>60040550</v>
          </cell>
          <cell r="D928">
            <v>510014</v>
          </cell>
        </row>
        <row r="929">
          <cell r="B929" t="str">
            <v>556.5331.900</v>
          </cell>
          <cell r="C929">
            <v>60040550</v>
          </cell>
          <cell r="D929">
            <v>510015</v>
          </cell>
        </row>
        <row r="930">
          <cell r="B930" t="str">
            <v>556.5345.100</v>
          </cell>
          <cell r="C930">
            <v>60040550</v>
          </cell>
          <cell r="D930">
            <v>510140</v>
          </cell>
        </row>
        <row r="931">
          <cell r="B931" t="str">
            <v>558.5111.100</v>
          </cell>
          <cell r="C931">
            <v>60040565</v>
          </cell>
          <cell r="D931">
            <v>510011</v>
          </cell>
        </row>
        <row r="932">
          <cell r="B932" t="str">
            <v>558.5111.200</v>
          </cell>
          <cell r="C932">
            <v>60040565</v>
          </cell>
          <cell r="D932">
            <v>510012</v>
          </cell>
        </row>
        <row r="933">
          <cell r="B933" t="str">
            <v>558.5111.300</v>
          </cell>
          <cell r="C933">
            <v>60040565</v>
          </cell>
          <cell r="D933">
            <v>510013</v>
          </cell>
        </row>
        <row r="934">
          <cell r="B934" t="str">
            <v>558.5111.400</v>
          </cell>
          <cell r="C934">
            <v>60040565</v>
          </cell>
          <cell r="D934">
            <v>510060</v>
          </cell>
        </row>
        <row r="935">
          <cell r="B935" t="str">
            <v>558.5115.100</v>
          </cell>
          <cell r="C935">
            <v>60040565</v>
          </cell>
          <cell r="D935">
            <v>510017</v>
          </cell>
        </row>
        <row r="936">
          <cell r="B936" t="str">
            <v>558.5115.300</v>
          </cell>
          <cell r="C936">
            <v>60040565</v>
          </cell>
          <cell r="D936">
            <v>510125</v>
          </cell>
        </row>
        <row r="937">
          <cell r="B937" t="str">
            <v>558.5151.100</v>
          </cell>
          <cell r="C937">
            <v>60040565</v>
          </cell>
          <cell r="D937">
            <v>900190</v>
          </cell>
        </row>
        <row r="938">
          <cell r="B938" t="str">
            <v>558.5331.400</v>
          </cell>
          <cell r="C938">
            <v>60040565</v>
          </cell>
          <cell r="D938">
            <v>510014</v>
          </cell>
        </row>
        <row r="939">
          <cell r="B939" t="str">
            <v>558.5331.900</v>
          </cell>
          <cell r="C939">
            <v>60040565</v>
          </cell>
          <cell r="D939">
            <v>510015</v>
          </cell>
        </row>
        <row r="940">
          <cell r="B940" t="str">
            <v>558.5345.100</v>
          </cell>
          <cell r="C940">
            <v>60040565</v>
          </cell>
          <cell r="D940">
            <v>510140</v>
          </cell>
        </row>
        <row r="941">
          <cell r="B941" t="str">
            <v>571.5111.100</v>
          </cell>
          <cell r="C941">
            <v>60040505</v>
          </cell>
          <cell r="D941">
            <v>510011</v>
          </cell>
        </row>
        <row r="942">
          <cell r="B942" t="str">
            <v>571.5111.200</v>
          </cell>
          <cell r="C942">
            <v>60040505</v>
          </cell>
          <cell r="D942">
            <v>510012</v>
          </cell>
        </row>
        <row r="943">
          <cell r="B943" t="str">
            <v>571.5111.300</v>
          </cell>
          <cell r="C943">
            <v>60040505</v>
          </cell>
          <cell r="D943">
            <v>510013</v>
          </cell>
        </row>
        <row r="944">
          <cell r="B944" t="str">
            <v>571.5111.400</v>
          </cell>
          <cell r="C944">
            <v>60040505</v>
          </cell>
          <cell r="D944">
            <v>510060</v>
          </cell>
        </row>
        <row r="945">
          <cell r="B945" t="str">
            <v>571.5115.100</v>
          </cell>
          <cell r="C945">
            <v>60040505</v>
          </cell>
          <cell r="D945">
            <v>510017</v>
          </cell>
        </row>
        <row r="946">
          <cell r="B946" t="str">
            <v>571.5115.300</v>
          </cell>
          <cell r="C946">
            <v>60040505</v>
          </cell>
          <cell r="D946">
            <v>510125</v>
          </cell>
        </row>
        <row r="947">
          <cell r="B947" t="str">
            <v>571.5151.100</v>
          </cell>
          <cell r="C947">
            <v>60040505</v>
          </cell>
          <cell r="D947">
            <v>900190</v>
          </cell>
        </row>
        <row r="948">
          <cell r="B948" t="str">
            <v>571.5331.400</v>
          </cell>
          <cell r="C948">
            <v>60040505</v>
          </cell>
          <cell r="D948">
            <v>510014</v>
          </cell>
        </row>
        <row r="949">
          <cell r="B949" t="str">
            <v>571.5331.900</v>
          </cell>
          <cell r="C949">
            <v>60040505</v>
          </cell>
          <cell r="D949">
            <v>510015</v>
          </cell>
        </row>
        <row r="950">
          <cell r="B950" t="str">
            <v>571.5345.100</v>
          </cell>
          <cell r="C950">
            <v>60040505</v>
          </cell>
          <cell r="D950">
            <v>510140</v>
          </cell>
        </row>
        <row r="951">
          <cell r="B951" t="str">
            <v>573.5111.100</v>
          </cell>
          <cell r="C951">
            <v>60040515</v>
          </cell>
          <cell r="D951">
            <v>510011</v>
          </cell>
        </row>
        <row r="952">
          <cell r="B952" t="str">
            <v>573.5111.200</v>
          </cell>
          <cell r="C952">
            <v>60040515</v>
          </cell>
          <cell r="D952">
            <v>510012</v>
          </cell>
        </row>
        <row r="953">
          <cell r="B953" t="str">
            <v>573.5111.300</v>
          </cell>
          <cell r="C953">
            <v>60040515</v>
          </cell>
          <cell r="D953">
            <v>510013</v>
          </cell>
        </row>
        <row r="954">
          <cell r="B954" t="str">
            <v>573.5111.400</v>
          </cell>
          <cell r="C954">
            <v>60040515</v>
          </cell>
          <cell r="D954">
            <v>510060</v>
          </cell>
        </row>
        <row r="955">
          <cell r="B955" t="str">
            <v>573.5115.100</v>
          </cell>
          <cell r="C955">
            <v>60040515</v>
          </cell>
          <cell r="D955">
            <v>510017</v>
          </cell>
        </row>
        <row r="956">
          <cell r="B956" t="str">
            <v>573.5115.300</v>
          </cell>
          <cell r="C956">
            <v>60040515</v>
          </cell>
          <cell r="D956">
            <v>510125</v>
          </cell>
        </row>
        <row r="957">
          <cell r="B957" t="str">
            <v>573.5151.100</v>
          </cell>
          <cell r="C957">
            <v>60040515</v>
          </cell>
          <cell r="D957">
            <v>900190</v>
          </cell>
        </row>
        <row r="958">
          <cell r="B958" t="str">
            <v>573.5331.400</v>
          </cell>
          <cell r="C958">
            <v>60040515</v>
          </cell>
          <cell r="D958">
            <v>510014</v>
          </cell>
        </row>
        <row r="959">
          <cell r="B959" t="str">
            <v>573.5331.900</v>
          </cell>
          <cell r="C959">
            <v>60040515</v>
          </cell>
          <cell r="D959">
            <v>510015</v>
          </cell>
        </row>
        <row r="960">
          <cell r="B960" t="str">
            <v>573.5345.100</v>
          </cell>
          <cell r="C960">
            <v>60040515</v>
          </cell>
          <cell r="D960">
            <v>510140</v>
          </cell>
        </row>
        <row r="961">
          <cell r="B961" t="str">
            <v>575.5111.100</v>
          </cell>
          <cell r="C961">
            <v>60040510</v>
          </cell>
          <cell r="D961">
            <v>510011</v>
          </cell>
        </row>
        <row r="962">
          <cell r="B962" t="str">
            <v>575.5111.200</v>
          </cell>
          <cell r="C962">
            <v>60040510</v>
          </cell>
          <cell r="D962">
            <v>510012</v>
          </cell>
        </row>
        <row r="963">
          <cell r="B963" t="str">
            <v>575.5111.300</v>
          </cell>
          <cell r="C963">
            <v>60040510</v>
          </cell>
          <cell r="D963">
            <v>510013</v>
          </cell>
        </row>
        <row r="964">
          <cell r="B964" t="str">
            <v>575.5111.400</v>
          </cell>
          <cell r="C964">
            <v>60040510</v>
          </cell>
          <cell r="D964">
            <v>510060</v>
          </cell>
        </row>
        <row r="965">
          <cell r="B965" t="str">
            <v>575.5115.100</v>
          </cell>
          <cell r="C965">
            <v>60040510</v>
          </cell>
          <cell r="D965">
            <v>510017</v>
          </cell>
        </row>
        <row r="966">
          <cell r="B966" t="str">
            <v>575.5115.300</v>
          </cell>
          <cell r="C966">
            <v>60040510</v>
          </cell>
          <cell r="D966">
            <v>510125</v>
          </cell>
        </row>
        <row r="967">
          <cell r="B967" t="str">
            <v>575.5151.100</v>
          </cell>
          <cell r="C967">
            <v>60040510</v>
          </cell>
          <cell r="D967">
            <v>900190</v>
          </cell>
        </row>
        <row r="968">
          <cell r="B968" t="str">
            <v>575.5331.400</v>
          </cell>
          <cell r="C968">
            <v>60040510</v>
          </cell>
          <cell r="D968">
            <v>510014</v>
          </cell>
        </row>
        <row r="969">
          <cell r="B969" t="str">
            <v>575.5331.900</v>
          </cell>
          <cell r="C969">
            <v>60040510</v>
          </cell>
          <cell r="D969">
            <v>510015</v>
          </cell>
        </row>
        <row r="970">
          <cell r="B970" t="str">
            <v>575.5345.100</v>
          </cell>
          <cell r="C970">
            <v>60040510</v>
          </cell>
          <cell r="D970">
            <v>510140</v>
          </cell>
        </row>
        <row r="971">
          <cell r="B971" t="str">
            <v>585.5111.100</v>
          </cell>
          <cell r="C971">
            <v>60040545</v>
          </cell>
          <cell r="D971">
            <v>510011</v>
          </cell>
        </row>
        <row r="972">
          <cell r="B972" t="str">
            <v>585.5111.200</v>
          </cell>
          <cell r="C972">
            <v>60040545</v>
          </cell>
          <cell r="D972">
            <v>510012</v>
          </cell>
        </row>
        <row r="973">
          <cell r="B973" t="str">
            <v>585.5111.300</v>
          </cell>
          <cell r="C973">
            <v>60040545</v>
          </cell>
          <cell r="D973">
            <v>510013</v>
          </cell>
        </row>
        <row r="974">
          <cell r="B974" t="str">
            <v>585.5111.400</v>
          </cell>
          <cell r="C974">
            <v>60040545</v>
          </cell>
          <cell r="D974">
            <v>510060</v>
          </cell>
        </row>
        <row r="975">
          <cell r="B975" t="str">
            <v>585.5115.100</v>
          </cell>
          <cell r="C975">
            <v>60040545</v>
          </cell>
          <cell r="D975">
            <v>510017</v>
          </cell>
        </row>
        <row r="976">
          <cell r="B976" t="str">
            <v>585.5115.300</v>
          </cell>
          <cell r="C976">
            <v>60040545</v>
          </cell>
          <cell r="D976">
            <v>510125</v>
          </cell>
        </row>
        <row r="977">
          <cell r="B977" t="str">
            <v>585.5151.100</v>
          </cell>
          <cell r="C977">
            <v>60040545</v>
          </cell>
          <cell r="D977">
            <v>900190</v>
          </cell>
        </row>
        <row r="978">
          <cell r="B978" t="str">
            <v>585.5331.400</v>
          </cell>
          <cell r="C978">
            <v>60040545</v>
          </cell>
          <cell r="D978">
            <v>510014</v>
          </cell>
        </row>
        <row r="979">
          <cell r="B979" t="str">
            <v>585.5331.900</v>
          </cell>
          <cell r="C979">
            <v>60040545</v>
          </cell>
          <cell r="D979">
            <v>510015</v>
          </cell>
        </row>
        <row r="980">
          <cell r="B980" t="str">
            <v>585.5345.100</v>
          </cell>
          <cell r="C980">
            <v>60040545</v>
          </cell>
          <cell r="D980">
            <v>510140</v>
          </cell>
        </row>
        <row r="981">
          <cell r="B981" t="str">
            <v>601.5111.100</v>
          </cell>
          <cell r="C981">
            <v>60050650</v>
          </cell>
          <cell r="D981">
            <v>510011</v>
          </cell>
        </row>
        <row r="982">
          <cell r="B982" t="str">
            <v>601.5111.200</v>
          </cell>
          <cell r="C982">
            <v>60050650</v>
          </cell>
          <cell r="D982">
            <v>510012</v>
          </cell>
        </row>
        <row r="983">
          <cell r="B983" t="str">
            <v>601.5111.300</v>
          </cell>
          <cell r="C983">
            <v>60050650</v>
          </cell>
          <cell r="D983">
            <v>510013</v>
          </cell>
        </row>
        <row r="984">
          <cell r="B984" t="str">
            <v>601.5111.400</v>
          </cell>
          <cell r="C984">
            <v>60050650</v>
          </cell>
          <cell r="D984">
            <v>510060</v>
          </cell>
        </row>
        <row r="985">
          <cell r="B985" t="str">
            <v>601.5115.100</v>
          </cell>
          <cell r="C985">
            <v>60050650</v>
          </cell>
          <cell r="D985">
            <v>510017</v>
          </cell>
        </row>
        <row r="986">
          <cell r="B986" t="str">
            <v>601.5115.300</v>
          </cell>
          <cell r="C986">
            <v>60050650</v>
          </cell>
          <cell r="D986">
            <v>510125</v>
          </cell>
        </row>
        <row r="987">
          <cell r="B987" t="str">
            <v>601.5151.100</v>
          </cell>
          <cell r="C987">
            <v>60050650</v>
          </cell>
          <cell r="D987">
            <v>900190</v>
          </cell>
        </row>
        <row r="988">
          <cell r="B988" t="str">
            <v>601.5331.400</v>
          </cell>
          <cell r="C988">
            <v>60050650</v>
          </cell>
          <cell r="D988">
            <v>510014</v>
          </cell>
        </row>
        <row r="989">
          <cell r="B989" t="str">
            <v>601.5331.900</v>
          </cell>
          <cell r="C989">
            <v>60050650</v>
          </cell>
          <cell r="D989">
            <v>510015</v>
          </cell>
        </row>
        <row r="990">
          <cell r="B990" t="str">
            <v>601.5345.100</v>
          </cell>
          <cell r="C990">
            <v>60050650</v>
          </cell>
          <cell r="D990">
            <v>510140</v>
          </cell>
        </row>
        <row r="991">
          <cell r="B991" t="str">
            <v>610.5111.100</v>
          </cell>
          <cell r="C991">
            <v>60040570</v>
          </cell>
          <cell r="D991">
            <v>510011</v>
          </cell>
        </row>
        <row r="992">
          <cell r="B992" t="str">
            <v>610.5111.200</v>
          </cell>
          <cell r="C992">
            <v>60040570</v>
          </cell>
          <cell r="D992">
            <v>510012</v>
          </cell>
        </row>
        <row r="993">
          <cell r="B993" t="str">
            <v>610.5111.300</v>
          </cell>
          <cell r="C993">
            <v>60040570</v>
          </cell>
          <cell r="D993">
            <v>510013</v>
          </cell>
        </row>
        <row r="994">
          <cell r="B994" t="str">
            <v>610.5111.400</v>
          </cell>
          <cell r="C994">
            <v>60040570</v>
          </cell>
          <cell r="D994">
            <v>510060</v>
          </cell>
        </row>
        <row r="995">
          <cell r="B995" t="str">
            <v>610.5115.100</v>
          </cell>
          <cell r="C995">
            <v>60040570</v>
          </cell>
          <cell r="D995">
            <v>510017</v>
          </cell>
        </row>
        <row r="996">
          <cell r="B996" t="str">
            <v>610.5115.300</v>
          </cell>
          <cell r="C996">
            <v>60040570</v>
          </cell>
          <cell r="D996">
            <v>510125</v>
          </cell>
        </row>
        <row r="997">
          <cell r="B997" t="str">
            <v>610.5151.100</v>
          </cell>
          <cell r="C997">
            <v>60040570</v>
          </cell>
          <cell r="D997">
            <v>900190</v>
          </cell>
        </row>
        <row r="998">
          <cell r="B998" t="str">
            <v>610.5331.400</v>
          </cell>
          <cell r="C998">
            <v>60040570</v>
          </cell>
          <cell r="D998">
            <v>510014</v>
          </cell>
        </row>
        <row r="999">
          <cell r="B999" t="str">
            <v>610.5331.900</v>
          </cell>
          <cell r="C999">
            <v>60040570</v>
          </cell>
          <cell r="D999">
            <v>510015</v>
          </cell>
        </row>
        <row r="1000">
          <cell r="B1000" t="str">
            <v>610.5345.100</v>
          </cell>
          <cell r="C1000">
            <v>60040570</v>
          </cell>
          <cell r="D1000">
            <v>510140</v>
          </cell>
        </row>
        <row r="1001">
          <cell r="B1001" t="str">
            <v>620.5111.100</v>
          </cell>
          <cell r="C1001">
            <v>60040670</v>
          </cell>
          <cell r="D1001">
            <v>510011</v>
          </cell>
        </row>
        <row r="1002">
          <cell r="B1002" t="str">
            <v>620.5111.200</v>
          </cell>
          <cell r="C1002">
            <v>60040670</v>
          </cell>
          <cell r="D1002">
            <v>510012</v>
          </cell>
        </row>
        <row r="1003">
          <cell r="B1003" t="str">
            <v>620.5111.300</v>
          </cell>
          <cell r="C1003">
            <v>60040670</v>
          </cell>
          <cell r="D1003">
            <v>510013</v>
          </cell>
        </row>
        <row r="1004">
          <cell r="B1004" t="str">
            <v>620.5111.400</v>
          </cell>
          <cell r="C1004">
            <v>60040670</v>
          </cell>
          <cell r="D1004">
            <v>510060</v>
          </cell>
        </row>
        <row r="1005">
          <cell r="B1005" t="str">
            <v>620.5115.100</v>
          </cell>
          <cell r="C1005">
            <v>60040670</v>
          </cell>
          <cell r="D1005">
            <v>510017</v>
          </cell>
        </row>
        <row r="1006">
          <cell r="B1006" t="str">
            <v>620.5115.300</v>
          </cell>
          <cell r="C1006">
            <v>60040670</v>
          </cell>
          <cell r="D1006">
            <v>510125</v>
          </cell>
        </row>
        <row r="1007">
          <cell r="B1007" t="str">
            <v>620.5151.100</v>
          </cell>
          <cell r="C1007">
            <v>60040670</v>
          </cell>
          <cell r="D1007">
            <v>900190</v>
          </cell>
        </row>
        <row r="1008">
          <cell r="B1008" t="str">
            <v>620.5331.400</v>
          </cell>
          <cell r="C1008">
            <v>60040670</v>
          </cell>
          <cell r="D1008">
            <v>510014</v>
          </cell>
        </row>
        <row r="1009">
          <cell r="B1009" t="str">
            <v>620.5331.900</v>
          </cell>
          <cell r="C1009">
            <v>60040670</v>
          </cell>
          <cell r="D1009">
            <v>510015</v>
          </cell>
        </row>
        <row r="1010">
          <cell r="B1010" t="str">
            <v>620.5345.100</v>
          </cell>
          <cell r="C1010">
            <v>60040670</v>
          </cell>
          <cell r="D1010">
            <v>510140</v>
          </cell>
        </row>
        <row r="1011">
          <cell r="B1011" t="str">
            <v>621.5111.100</v>
          </cell>
          <cell r="C1011">
            <v>60050660</v>
          </cell>
          <cell r="D1011">
            <v>510011</v>
          </cell>
        </row>
        <row r="1012">
          <cell r="B1012" t="str">
            <v>621.5111.200</v>
          </cell>
          <cell r="C1012">
            <v>60050660</v>
          </cell>
          <cell r="D1012">
            <v>510012</v>
          </cell>
        </row>
        <row r="1013">
          <cell r="B1013" t="str">
            <v>621.5111.300</v>
          </cell>
          <cell r="C1013">
            <v>60050660</v>
          </cell>
          <cell r="D1013">
            <v>510013</v>
          </cell>
        </row>
        <row r="1014">
          <cell r="B1014" t="str">
            <v>621.5111.400</v>
          </cell>
          <cell r="C1014">
            <v>60050660</v>
          </cell>
          <cell r="D1014">
            <v>510060</v>
          </cell>
        </row>
        <row r="1015">
          <cell r="B1015" t="str">
            <v>621.5115.100</v>
          </cell>
          <cell r="C1015">
            <v>60050660</v>
          </cell>
          <cell r="D1015">
            <v>510017</v>
          </cell>
        </row>
        <row r="1016">
          <cell r="B1016" t="str">
            <v>621.5115.300</v>
          </cell>
          <cell r="C1016">
            <v>60050660</v>
          </cell>
          <cell r="D1016">
            <v>510125</v>
          </cell>
        </row>
        <row r="1017">
          <cell r="B1017" t="str">
            <v>621.5151.100</v>
          </cell>
          <cell r="C1017">
            <v>60050660</v>
          </cell>
          <cell r="D1017">
            <v>900190</v>
          </cell>
        </row>
        <row r="1018">
          <cell r="B1018" t="str">
            <v>621.5331.400</v>
          </cell>
          <cell r="C1018">
            <v>60050660</v>
          </cell>
          <cell r="D1018">
            <v>510014</v>
          </cell>
        </row>
        <row r="1019">
          <cell r="B1019" t="str">
            <v>621.5331.900</v>
          </cell>
          <cell r="C1019">
            <v>60050660</v>
          </cell>
          <cell r="D1019">
            <v>510015</v>
          </cell>
        </row>
        <row r="1020">
          <cell r="B1020" t="str">
            <v>621.5345.100</v>
          </cell>
          <cell r="C1020">
            <v>60050660</v>
          </cell>
          <cell r="D1020">
            <v>510140</v>
          </cell>
        </row>
        <row r="1021">
          <cell r="B1021" t="str">
            <v>622.5111.100</v>
          </cell>
          <cell r="C1021">
            <v>60050660</v>
          </cell>
          <cell r="D1021">
            <v>510011</v>
          </cell>
        </row>
        <row r="1022">
          <cell r="B1022" t="str">
            <v>622.5111.200</v>
          </cell>
          <cell r="C1022">
            <v>60050660</v>
          </cell>
          <cell r="D1022">
            <v>510012</v>
          </cell>
        </row>
        <row r="1023">
          <cell r="B1023" t="str">
            <v>622.5111.300</v>
          </cell>
          <cell r="C1023">
            <v>60050660</v>
          </cell>
          <cell r="D1023">
            <v>510013</v>
          </cell>
        </row>
        <row r="1024">
          <cell r="B1024" t="str">
            <v>622.5111.400</v>
          </cell>
          <cell r="C1024">
            <v>60050660</v>
          </cell>
          <cell r="D1024">
            <v>510060</v>
          </cell>
        </row>
        <row r="1025">
          <cell r="B1025" t="str">
            <v>622.5115.100</v>
          </cell>
          <cell r="C1025">
            <v>60050660</v>
          </cell>
          <cell r="D1025">
            <v>510017</v>
          </cell>
        </row>
        <row r="1026">
          <cell r="B1026" t="str">
            <v>622.5115.300</v>
          </cell>
          <cell r="C1026">
            <v>60050660</v>
          </cell>
          <cell r="D1026">
            <v>510125</v>
          </cell>
        </row>
        <row r="1027">
          <cell r="B1027" t="str">
            <v>622.5151.100</v>
          </cell>
          <cell r="C1027">
            <v>60050660</v>
          </cell>
          <cell r="D1027">
            <v>900190</v>
          </cell>
        </row>
        <row r="1028">
          <cell r="B1028" t="str">
            <v>622.5331.400</v>
          </cell>
          <cell r="C1028">
            <v>60050660</v>
          </cell>
          <cell r="D1028">
            <v>510014</v>
          </cell>
        </row>
        <row r="1029">
          <cell r="B1029" t="str">
            <v>622.5331.900</v>
          </cell>
          <cell r="C1029">
            <v>60050660</v>
          </cell>
          <cell r="D1029">
            <v>510015</v>
          </cell>
        </row>
        <row r="1030">
          <cell r="B1030" t="str">
            <v>622.5345.100</v>
          </cell>
          <cell r="C1030">
            <v>60050660</v>
          </cell>
          <cell r="D1030">
            <v>510140</v>
          </cell>
        </row>
        <row r="1031">
          <cell r="B1031" t="str">
            <v>630.5111.100</v>
          </cell>
          <cell r="C1031">
            <v>60040610</v>
          </cell>
          <cell r="D1031">
            <v>510011</v>
          </cell>
        </row>
        <row r="1032">
          <cell r="B1032" t="str">
            <v>630.5111.200</v>
          </cell>
          <cell r="C1032">
            <v>60040610</v>
          </cell>
          <cell r="D1032">
            <v>510012</v>
          </cell>
        </row>
        <row r="1033">
          <cell r="B1033" t="str">
            <v>630.5111.300</v>
          </cell>
          <cell r="C1033">
            <v>60040610</v>
          </cell>
          <cell r="D1033">
            <v>510013</v>
          </cell>
        </row>
        <row r="1034">
          <cell r="B1034" t="str">
            <v>630.5111.400</v>
          </cell>
          <cell r="C1034">
            <v>60040610</v>
          </cell>
          <cell r="D1034">
            <v>510060</v>
          </cell>
        </row>
        <row r="1035">
          <cell r="B1035" t="str">
            <v>630.5115.100</v>
          </cell>
          <cell r="C1035">
            <v>60040610</v>
          </cell>
          <cell r="D1035">
            <v>510017</v>
          </cell>
        </row>
        <row r="1036">
          <cell r="B1036" t="str">
            <v>630.5115.300</v>
          </cell>
          <cell r="C1036">
            <v>60040610</v>
          </cell>
          <cell r="D1036">
            <v>510125</v>
          </cell>
        </row>
        <row r="1037">
          <cell r="B1037" t="str">
            <v>630.5151.100</v>
          </cell>
          <cell r="C1037">
            <v>60040610</v>
          </cell>
          <cell r="D1037">
            <v>900190</v>
          </cell>
        </row>
        <row r="1038">
          <cell r="B1038" t="str">
            <v>630.5331.400</v>
          </cell>
          <cell r="C1038">
            <v>60040610</v>
          </cell>
          <cell r="D1038">
            <v>510014</v>
          </cell>
        </row>
        <row r="1039">
          <cell r="B1039" t="str">
            <v>630.5331.900</v>
          </cell>
          <cell r="C1039">
            <v>60040610</v>
          </cell>
          <cell r="D1039">
            <v>510015</v>
          </cell>
        </row>
        <row r="1040">
          <cell r="B1040" t="str">
            <v>630.5345.100</v>
          </cell>
          <cell r="C1040">
            <v>60040610</v>
          </cell>
          <cell r="D1040">
            <v>510140</v>
          </cell>
        </row>
        <row r="1041">
          <cell r="B1041" t="str">
            <v>650.5111.100</v>
          </cell>
          <cell r="C1041">
            <v>60040670</v>
          </cell>
          <cell r="D1041">
            <v>510011</v>
          </cell>
        </row>
        <row r="1042">
          <cell r="B1042" t="str">
            <v>650.5111.200</v>
          </cell>
          <cell r="C1042">
            <v>60040670</v>
          </cell>
          <cell r="D1042">
            <v>510012</v>
          </cell>
        </row>
        <row r="1043">
          <cell r="B1043" t="str">
            <v>650.5111.300</v>
          </cell>
          <cell r="C1043">
            <v>60040670</v>
          </cell>
          <cell r="D1043">
            <v>510013</v>
          </cell>
        </row>
        <row r="1044">
          <cell r="B1044" t="str">
            <v>650.5111.400</v>
          </cell>
          <cell r="C1044">
            <v>60040670</v>
          </cell>
          <cell r="D1044">
            <v>510060</v>
          </cell>
        </row>
        <row r="1045">
          <cell r="B1045" t="str">
            <v>650.5115.100</v>
          </cell>
          <cell r="C1045">
            <v>60040670</v>
          </cell>
          <cell r="D1045">
            <v>510017</v>
          </cell>
        </row>
        <row r="1046">
          <cell r="B1046" t="str">
            <v>650.5115.300</v>
          </cell>
          <cell r="C1046">
            <v>60040670</v>
          </cell>
          <cell r="D1046">
            <v>510125</v>
          </cell>
        </row>
        <row r="1047">
          <cell r="B1047" t="str">
            <v>650.5151.100</v>
          </cell>
          <cell r="C1047">
            <v>60040670</v>
          </cell>
          <cell r="D1047">
            <v>900190</v>
          </cell>
        </row>
        <row r="1048">
          <cell r="B1048" t="str">
            <v>650.5331.400</v>
          </cell>
          <cell r="C1048">
            <v>60040670</v>
          </cell>
          <cell r="D1048">
            <v>510014</v>
          </cell>
        </row>
        <row r="1049">
          <cell r="B1049" t="str">
            <v>650.5331.900</v>
          </cell>
          <cell r="C1049">
            <v>60040670</v>
          </cell>
          <cell r="D1049">
            <v>510015</v>
          </cell>
        </row>
        <row r="1050">
          <cell r="B1050" t="str">
            <v>650.5345.100</v>
          </cell>
          <cell r="C1050">
            <v>60040670</v>
          </cell>
          <cell r="D1050">
            <v>510140</v>
          </cell>
        </row>
        <row r="1051">
          <cell r="B1051" t="str">
            <v>701.5111.100</v>
          </cell>
          <cell r="C1051">
            <v>60030325</v>
          </cell>
          <cell r="D1051">
            <v>510011</v>
          </cell>
        </row>
        <row r="1052">
          <cell r="B1052" t="str">
            <v>701.5111.200</v>
          </cell>
          <cell r="C1052">
            <v>60030325</v>
          </cell>
          <cell r="D1052">
            <v>510012</v>
          </cell>
        </row>
        <row r="1053">
          <cell r="B1053" t="str">
            <v>701.5111.300</v>
          </cell>
          <cell r="C1053">
            <v>60030325</v>
          </cell>
          <cell r="D1053">
            <v>510013</v>
          </cell>
        </row>
        <row r="1054">
          <cell r="B1054" t="str">
            <v>701.5111.400</v>
          </cell>
          <cell r="C1054">
            <v>60030325</v>
          </cell>
          <cell r="D1054">
            <v>510060</v>
          </cell>
        </row>
        <row r="1055">
          <cell r="B1055" t="str">
            <v>701.5115.100</v>
          </cell>
          <cell r="C1055">
            <v>60030325</v>
          </cell>
          <cell r="D1055">
            <v>510017</v>
          </cell>
        </row>
        <row r="1056">
          <cell r="B1056" t="str">
            <v>701.5115.300</v>
          </cell>
          <cell r="C1056">
            <v>60030325</v>
          </cell>
          <cell r="D1056">
            <v>510125</v>
          </cell>
        </row>
        <row r="1057">
          <cell r="B1057" t="str">
            <v>701.5151.100</v>
          </cell>
          <cell r="C1057">
            <v>60030325</v>
          </cell>
          <cell r="D1057">
            <v>900190</v>
          </cell>
        </row>
        <row r="1058">
          <cell r="B1058" t="str">
            <v>701.5331.400</v>
          </cell>
          <cell r="C1058">
            <v>60030325</v>
          </cell>
          <cell r="D1058">
            <v>510014</v>
          </cell>
        </row>
        <row r="1059">
          <cell r="B1059" t="str">
            <v>701.5331.900</v>
          </cell>
          <cell r="C1059">
            <v>60030325</v>
          </cell>
          <cell r="D1059">
            <v>510015</v>
          </cell>
        </row>
        <row r="1060">
          <cell r="B1060" t="str">
            <v>701.5345.100</v>
          </cell>
          <cell r="C1060">
            <v>60030325</v>
          </cell>
          <cell r="D1060">
            <v>510140</v>
          </cell>
        </row>
        <row r="1061">
          <cell r="B1061" t="str">
            <v>704.5111.100</v>
          </cell>
          <cell r="C1061">
            <v>60090710</v>
          </cell>
          <cell r="D1061">
            <v>510011</v>
          </cell>
        </row>
        <row r="1062">
          <cell r="B1062" t="str">
            <v>704.5111.200</v>
          </cell>
          <cell r="C1062">
            <v>60090710</v>
          </cell>
          <cell r="D1062">
            <v>510012</v>
          </cell>
        </row>
        <row r="1063">
          <cell r="B1063" t="str">
            <v>704.5111.300</v>
          </cell>
          <cell r="C1063">
            <v>60090710</v>
          </cell>
          <cell r="D1063">
            <v>510013</v>
          </cell>
        </row>
        <row r="1064">
          <cell r="B1064" t="str">
            <v>704.5111.400</v>
          </cell>
          <cell r="C1064">
            <v>60090710</v>
          </cell>
          <cell r="D1064">
            <v>510060</v>
          </cell>
        </row>
        <row r="1065">
          <cell r="B1065" t="str">
            <v>704.5115.100</v>
          </cell>
          <cell r="C1065">
            <v>60090710</v>
          </cell>
          <cell r="D1065">
            <v>510017</v>
          </cell>
        </row>
        <row r="1066">
          <cell r="B1066" t="str">
            <v>704.5115.300</v>
          </cell>
          <cell r="C1066">
            <v>60090710</v>
          </cell>
          <cell r="D1066">
            <v>510125</v>
          </cell>
        </row>
        <row r="1067">
          <cell r="B1067" t="str">
            <v>704.5151.100</v>
          </cell>
          <cell r="C1067">
            <v>60090710</v>
          </cell>
          <cell r="D1067">
            <v>900190</v>
          </cell>
        </row>
        <row r="1068">
          <cell r="B1068" t="str">
            <v>704.5331.400</v>
          </cell>
          <cell r="C1068">
            <v>60090710</v>
          </cell>
          <cell r="D1068">
            <v>510014</v>
          </cell>
        </row>
        <row r="1069">
          <cell r="B1069" t="str">
            <v>704.5331.900</v>
          </cell>
          <cell r="C1069">
            <v>60090710</v>
          </cell>
          <cell r="D1069">
            <v>510015</v>
          </cell>
        </row>
        <row r="1070">
          <cell r="B1070" t="str">
            <v>704.5345.100</v>
          </cell>
          <cell r="C1070">
            <v>60090710</v>
          </cell>
          <cell r="D1070">
            <v>510140</v>
          </cell>
        </row>
        <row r="1071">
          <cell r="B1071" t="str">
            <v>705.5111.100</v>
          </cell>
          <cell r="C1071">
            <v>60090710</v>
          </cell>
          <cell r="D1071">
            <v>510011</v>
          </cell>
        </row>
        <row r="1072">
          <cell r="B1072" t="str">
            <v>705.5111.200</v>
          </cell>
          <cell r="C1072">
            <v>60090710</v>
          </cell>
          <cell r="D1072">
            <v>510012</v>
          </cell>
        </row>
        <row r="1073">
          <cell r="B1073" t="str">
            <v>705.5111.300</v>
          </cell>
          <cell r="C1073">
            <v>60090710</v>
          </cell>
          <cell r="D1073">
            <v>510013</v>
          </cell>
        </row>
        <row r="1074">
          <cell r="B1074" t="str">
            <v>705.5111.400</v>
          </cell>
          <cell r="C1074">
            <v>60090710</v>
          </cell>
          <cell r="D1074">
            <v>510060</v>
          </cell>
        </row>
        <row r="1075">
          <cell r="B1075" t="str">
            <v>705.5115.100</v>
          </cell>
          <cell r="C1075">
            <v>60090710</v>
          </cell>
          <cell r="D1075">
            <v>510017</v>
          </cell>
        </row>
        <row r="1076">
          <cell r="B1076" t="str">
            <v>705.5115.300</v>
          </cell>
          <cell r="C1076">
            <v>60090710</v>
          </cell>
          <cell r="D1076">
            <v>510125</v>
          </cell>
        </row>
        <row r="1077">
          <cell r="B1077" t="str">
            <v>705.5151.100</v>
          </cell>
          <cell r="C1077">
            <v>60090710</v>
          </cell>
          <cell r="D1077">
            <v>900190</v>
          </cell>
        </row>
        <row r="1078">
          <cell r="B1078" t="str">
            <v>705.5331.400</v>
          </cell>
          <cell r="C1078">
            <v>60090710</v>
          </cell>
          <cell r="D1078">
            <v>510014</v>
          </cell>
        </row>
        <row r="1079">
          <cell r="B1079" t="str">
            <v>705.5331.900</v>
          </cell>
          <cell r="C1079">
            <v>60090710</v>
          </cell>
          <cell r="D1079">
            <v>510015</v>
          </cell>
        </row>
        <row r="1080">
          <cell r="B1080" t="str">
            <v>705.5345.100</v>
          </cell>
          <cell r="C1080">
            <v>60090710</v>
          </cell>
          <cell r="D1080">
            <v>510140</v>
          </cell>
        </row>
        <row r="1081">
          <cell r="B1081" t="str">
            <v>710.5111.100</v>
          </cell>
          <cell r="C1081">
            <v>60001020</v>
          </cell>
          <cell r="D1081">
            <v>510011</v>
          </cell>
        </row>
        <row r="1082">
          <cell r="B1082" t="str">
            <v>710.5111.200</v>
          </cell>
          <cell r="C1082">
            <v>60001020</v>
          </cell>
          <cell r="D1082">
            <v>510012</v>
          </cell>
        </row>
        <row r="1083">
          <cell r="B1083" t="str">
            <v>710.5111.300</v>
          </cell>
          <cell r="C1083">
            <v>60001020</v>
          </cell>
          <cell r="D1083">
            <v>510013</v>
          </cell>
        </row>
        <row r="1084">
          <cell r="B1084" t="str">
            <v>710.5111.400</v>
          </cell>
          <cell r="C1084">
            <v>60001020</v>
          </cell>
          <cell r="D1084">
            <v>510060</v>
          </cell>
        </row>
        <row r="1085">
          <cell r="B1085" t="str">
            <v>710.5115.100</v>
          </cell>
          <cell r="C1085">
            <v>60001020</v>
          </cell>
          <cell r="D1085">
            <v>510017</v>
          </cell>
        </row>
        <row r="1086">
          <cell r="B1086" t="str">
            <v>710.5115.300</v>
          </cell>
          <cell r="C1086">
            <v>60001020</v>
          </cell>
          <cell r="D1086">
            <v>510125</v>
          </cell>
        </row>
        <row r="1087">
          <cell r="B1087" t="str">
            <v>710.5151.100</v>
          </cell>
          <cell r="C1087">
            <v>60001020</v>
          </cell>
          <cell r="D1087">
            <v>900190</v>
          </cell>
        </row>
        <row r="1088">
          <cell r="B1088" t="str">
            <v>710.5331.400</v>
          </cell>
          <cell r="C1088">
            <v>60001020</v>
          </cell>
          <cell r="D1088">
            <v>510014</v>
          </cell>
        </row>
        <row r="1089">
          <cell r="B1089" t="str">
            <v>710.5331.900</v>
          </cell>
          <cell r="C1089">
            <v>60001020</v>
          </cell>
          <cell r="D1089">
            <v>510015</v>
          </cell>
        </row>
        <row r="1090">
          <cell r="B1090" t="str">
            <v>710.5345.100</v>
          </cell>
          <cell r="C1090">
            <v>60001020</v>
          </cell>
          <cell r="D1090">
            <v>510140</v>
          </cell>
        </row>
        <row r="1091">
          <cell r="B1091" t="str">
            <v>720.3893.100</v>
          </cell>
          <cell r="C1091">
            <v>60090885</v>
          </cell>
          <cell r="D1091">
            <v>470005</v>
          </cell>
        </row>
        <row r="1092">
          <cell r="B1092" t="str">
            <v>720.5111.100</v>
          </cell>
          <cell r="C1092">
            <v>60090885</v>
          </cell>
          <cell r="D1092">
            <v>510011</v>
          </cell>
        </row>
        <row r="1093">
          <cell r="B1093" t="str">
            <v>720.5111.200</v>
          </cell>
          <cell r="C1093">
            <v>60090885</v>
          </cell>
          <cell r="D1093">
            <v>510012</v>
          </cell>
        </row>
        <row r="1094">
          <cell r="B1094" t="str">
            <v>720.5111.300</v>
          </cell>
          <cell r="C1094">
            <v>60090885</v>
          </cell>
          <cell r="D1094">
            <v>510013</v>
          </cell>
        </row>
        <row r="1095">
          <cell r="B1095" t="str">
            <v>720.5111.400</v>
          </cell>
          <cell r="C1095">
            <v>60090885</v>
          </cell>
          <cell r="D1095">
            <v>510060</v>
          </cell>
        </row>
        <row r="1096">
          <cell r="B1096" t="str">
            <v>720.5115.100</v>
          </cell>
          <cell r="C1096">
            <v>60090885</v>
          </cell>
          <cell r="D1096">
            <v>510017</v>
          </cell>
        </row>
        <row r="1097">
          <cell r="B1097" t="str">
            <v>720.5115.300</v>
          </cell>
          <cell r="C1097">
            <v>60090885</v>
          </cell>
          <cell r="D1097">
            <v>510125</v>
          </cell>
        </row>
        <row r="1098">
          <cell r="B1098" t="str">
            <v>720.5151.100</v>
          </cell>
          <cell r="C1098">
            <v>60090885</v>
          </cell>
          <cell r="D1098">
            <v>900190</v>
          </cell>
        </row>
        <row r="1099">
          <cell r="B1099" t="str">
            <v>720.5331.400</v>
          </cell>
          <cell r="C1099">
            <v>60090885</v>
          </cell>
          <cell r="D1099">
            <v>510014</v>
          </cell>
        </row>
        <row r="1100">
          <cell r="B1100" t="str">
            <v>720.5331.900</v>
          </cell>
          <cell r="C1100">
            <v>60090885</v>
          </cell>
          <cell r="D1100">
            <v>510015</v>
          </cell>
        </row>
        <row r="1101">
          <cell r="B1101" t="str">
            <v>720.5345.100</v>
          </cell>
          <cell r="C1101">
            <v>60090885</v>
          </cell>
          <cell r="D1101">
            <v>510140</v>
          </cell>
        </row>
        <row r="1102">
          <cell r="B1102" t="str">
            <v>725.5111.100</v>
          </cell>
          <cell r="C1102">
            <v>60090820</v>
          </cell>
          <cell r="D1102">
            <v>510011</v>
          </cell>
        </row>
        <row r="1103">
          <cell r="B1103" t="str">
            <v>725.5111.200</v>
          </cell>
          <cell r="C1103">
            <v>60090820</v>
          </cell>
          <cell r="D1103">
            <v>510012</v>
          </cell>
        </row>
        <row r="1104">
          <cell r="B1104" t="str">
            <v>725.5111.300</v>
          </cell>
          <cell r="C1104">
            <v>60090820</v>
          </cell>
          <cell r="D1104">
            <v>510013</v>
          </cell>
        </row>
        <row r="1105">
          <cell r="B1105" t="str">
            <v>725.5111.400</v>
          </cell>
          <cell r="C1105">
            <v>60090820</v>
          </cell>
          <cell r="D1105">
            <v>510060</v>
          </cell>
        </row>
        <row r="1106">
          <cell r="B1106" t="str">
            <v>725.5115.100</v>
          </cell>
          <cell r="C1106">
            <v>60090820</v>
          </cell>
          <cell r="D1106">
            <v>510017</v>
          </cell>
        </row>
        <row r="1107">
          <cell r="B1107" t="str">
            <v>725.5115.300</v>
          </cell>
          <cell r="C1107">
            <v>60090820</v>
          </cell>
          <cell r="D1107">
            <v>510125</v>
          </cell>
        </row>
        <row r="1108">
          <cell r="B1108" t="str">
            <v>725.5151.100</v>
          </cell>
          <cell r="C1108">
            <v>60090820</v>
          </cell>
          <cell r="D1108">
            <v>900190</v>
          </cell>
        </row>
        <row r="1109">
          <cell r="B1109" t="str">
            <v>725.5331.400</v>
          </cell>
          <cell r="C1109">
            <v>60090820</v>
          </cell>
          <cell r="D1109">
            <v>510014</v>
          </cell>
        </row>
        <row r="1110">
          <cell r="B1110" t="str">
            <v>725.5331.900</v>
          </cell>
          <cell r="C1110">
            <v>60090820</v>
          </cell>
          <cell r="D1110">
            <v>510015</v>
          </cell>
        </row>
        <row r="1111">
          <cell r="B1111" t="str">
            <v>725.5345.100</v>
          </cell>
          <cell r="C1111">
            <v>60090820</v>
          </cell>
          <cell r="D1111">
            <v>510140</v>
          </cell>
        </row>
        <row r="1112">
          <cell r="B1112" t="str">
            <v>771.5111.100</v>
          </cell>
          <cell r="C1112">
            <v>60030320</v>
          </cell>
          <cell r="D1112">
            <v>510011</v>
          </cell>
        </row>
        <row r="1113">
          <cell r="B1113" t="str">
            <v>771.5111.200</v>
          </cell>
          <cell r="C1113">
            <v>60030320</v>
          </cell>
          <cell r="D1113">
            <v>510012</v>
          </cell>
        </row>
        <row r="1114">
          <cell r="B1114" t="str">
            <v>771.5111.300</v>
          </cell>
          <cell r="C1114">
            <v>60030320</v>
          </cell>
          <cell r="D1114">
            <v>510013</v>
          </cell>
        </row>
        <row r="1115">
          <cell r="B1115" t="str">
            <v>771.5111.400</v>
          </cell>
          <cell r="C1115">
            <v>60030320</v>
          </cell>
          <cell r="D1115">
            <v>510060</v>
          </cell>
        </row>
        <row r="1116">
          <cell r="B1116" t="str">
            <v>771.5115.100</v>
          </cell>
          <cell r="C1116">
            <v>60030320</v>
          </cell>
          <cell r="D1116">
            <v>510017</v>
          </cell>
        </row>
        <row r="1117">
          <cell r="B1117" t="str">
            <v>771.5115.300</v>
          </cell>
          <cell r="C1117">
            <v>60030320</v>
          </cell>
          <cell r="D1117">
            <v>510125</v>
          </cell>
        </row>
        <row r="1118">
          <cell r="B1118" t="str">
            <v>771.5151.100</v>
          </cell>
          <cell r="C1118">
            <v>60030320</v>
          </cell>
          <cell r="D1118">
            <v>900190</v>
          </cell>
        </row>
        <row r="1119">
          <cell r="B1119" t="str">
            <v>771.5331.400</v>
          </cell>
          <cell r="C1119">
            <v>60030320</v>
          </cell>
          <cell r="D1119">
            <v>510014</v>
          </cell>
        </row>
        <row r="1120">
          <cell r="B1120" t="str">
            <v>771.5331.900</v>
          </cell>
          <cell r="C1120">
            <v>60030320</v>
          </cell>
          <cell r="D1120">
            <v>510015</v>
          </cell>
        </row>
        <row r="1121">
          <cell r="B1121" t="str">
            <v>771.5345.100</v>
          </cell>
          <cell r="C1121">
            <v>60030320</v>
          </cell>
          <cell r="D1121">
            <v>510140</v>
          </cell>
        </row>
        <row r="1122">
          <cell r="B1122" t="str">
            <v>775.5111.100</v>
          </cell>
          <cell r="C1122">
            <v>60030330</v>
          </cell>
          <cell r="D1122">
            <v>510011</v>
          </cell>
        </row>
        <row r="1123">
          <cell r="B1123" t="str">
            <v>775.5111.200</v>
          </cell>
          <cell r="C1123">
            <v>60030330</v>
          </cell>
          <cell r="D1123">
            <v>510012</v>
          </cell>
        </row>
        <row r="1124">
          <cell r="B1124" t="str">
            <v>775.5111.300</v>
          </cell>
          <cell r="C1124">
            <v>60030330</v>
          </cell>
          <cell r="D1124">
            <v>510013</v>
          </cell>
        </row>
        <row r="1125">
          <cell r="B1125" t="str">
            <v>775.5111.400</v>
          </cell>
          <cell r="C1125">
            <v>60030330</v>
          </cell>
          <cell r="D1125">
            <v>510060</v>
          </cell>
        </row>
        <row r="1126">
          <cell r="B1126" t="str">
            <v>775.5115.100</v>
          </cell>
          <cell r="C1126">
            <v>60030330</v>
          </cell>
          <cell r="D1126">
            <v>510017</v>
          </cell>
        </row>
        <row r="1127">
          <cell r="B1127" t="str">
            <v>775.5115.300</v>
          </cell>
          <cell r="C1127">
            <v>60030330</v>
          </cell>
          <cell r="D1127">
            <v>510125</v>
          </cell>
        </row>
        <row r="1128">
          <cell r="B1128" t="str">
            <v>775.5151.100</v>
          </cell>
          <cell r="C1128">
            <v>60030330</v>
          </cell>
          <cell r="D1128">
            <v>900190</v>
          </cell>
        </row>
        <row r="1129">
          <cell r="B1129" t="str">
            <v>775.5331.400</v>
          </cell>
          <cell r="C1129">
            <v>60030330</v>
          </cell>
          <cell r="D1129">
            <v>510014</v>
          </cell>
        </row>
        <row r="1130">
          <cell r="B1130" t="str">
            <v>775.5331.900</v>
          </cell>
          <cell r="C1130">
            <v>60030330</v>
          </cell>
          <cell r="D1130">
            <v>510015</v>
          </cell>
        </row>
        <row r="1131">
          <cell r="B1131" t="str">
            <v>775.5345.100</v>
          </cell>
          <cell r="C1131">
            <v>60030330</v>
          </cell>
          <cell r="D1131">
            <v>510140</v>
          </cell>
        </row>
        <row r="1132">
          <cell r="B1132" t="str">
            <v>778.5111.100</v>
          </cell>
          <cell r="C1132">
            <v>60090740</v>
          </cell>
          <cell r="D1132">
            <v>510011</v>
          </cell>
        </row>
        <row r="1133">
          <cell r="B1133" t="str">
            <v>778.5111.200</v>
          </cell>
          <cell r="C1133">
            <v>60090740</v>
          </cell>
          <cell r="D1133">
            <v>510012</v>
          </cell>
        </row>
        <row r="1134">
          <cell r="B1134" t="str">
            <v>778.5111.300</v>
          </cell>
          <cell r="C1134">
            <v>60090740</v>
          </cell>
          <cell r="D1134">
            <v>510013</v>
          </cell>
        </row>
        <row r="1135">
          <cell r="B1135" t="str">
            <v>778.5111.400</v>
          </cell>
          <cell r="C1135">
            <v>60090740</v>
          </cell>
          <cell r="D1135">
            <v>510060</v>
          </cell>
        </row>
        <row r="1136">
          <cell r="B1136" t="str">
            <v>778.5115.100</v>
          </cell>
          <cell r="C1136">
            <v>60090740</v>
          </cell>
          <cell r="D1136">
            <v>510017</v>
          </cell>
        </row>
        <row r="1137">
          <cell r="B1137" t="str">
            <v>778.5115.300</v>
          </cell>
          <cell r="C1137">
            <v>60090740</v>
          </cell>
          <cell r="D1137">
            <v>510125</v>
          </cell>
        </row>
        <row r="1138">
          <cell r="B1138" t="str">
            <v>778.5151.100</v>
          </cell>
          <cell r="C1138">
            <v>60090740</v>
          </cell>
          <cell r="D1138">
            <v>900190</v>
          </cell>
        </row>
        <row r="1139">
          <cell r="B1139" t="str">
            <v>778.5331.400</v>
          </cell>
          <cell r="C1139">
            <v>60090740</v>
          </cell>
          <cell r="D1139">
            <v>510014</v>
          </cell>
        </row>
        <row r="1140">
          <cell r="B1140" t="str">
            <v>778.5331.900</v>
          </cell>
          <cell r="C1140">
            <v>60090740</v>
          </cell>
          <cell r="D1140">
            <v>510015</v>
          </cell>
        </row>
        <row r="1141">
          <cell r="B1141" t="str">
            <v>778.5345.100</v>
          </cell>
          <cell r="C1141">
            <v>60090740</v>
          </cell>
          <cell r="D1141">
            <v>510140</v>
          </cell>
        </row>
        <row r="1142">
          <cell r="B1142" t="str">
            <v>781.5111.100</v>
          </cell>
          <cell r="C1142">
            <v>60090875</v>
          </cell>
          <cell r="D1142">
            <v>510011</v>
          </cell>
        </row>
        <row r="1143">
          <cell r="B1143" t="str">
            <v>781.5111.200</v>
          </cell>
          <cell r="C1143">
            <v>60090875</v>
          </cell>
          <cell r="D1143">
            <v>510012</v>
          </cell>
        </row>
        <row r="1144">
          <cell r="B1144" t="str">
            <v>781.5111.300</v>
          </cell>
          <cell r="C1144">
            <v>60090875</v>
          </cell>
          <cell r="D1144">
            <v>510013</v>
          </cell>
        </row>
        <row r="1145">
          <cell r="B1145" t="str">
            <v>781.5111.400</v>
          </cell>
          <cell r="C1145">
            <v>60090875</v>
          </cell>
          <cell r="D1145">
            <v>510060</v>
          </cell>
        </row>
        <row r="1146">
          <cell r="B1146" t="str">
            <v>781.5115.100</v>
          </cell>
          <cell r="C1146">
            <v>60090875</v>
          </cell>
          <cell r="D1146">
            <v>510017</v>
          </cell>
        </row>
        <row r="1147">
          <cell r="B1147" t="str">
            <v>781.5115.300</v>
          </cell>
          <cell r="C1147">
            <v>60090875</v>
          </cell>
          <cell r="D1147">
            <v>510125</v>
          </cell>
        </row>
        <row r="1148">
          <cell r="B1148" t="str">
            <v>781.5151.100</v>
          </cell>
          <cell r="C1148">
            <v>60090875</v>
          </cell>
          <cell r="D1148">
            <v>900190</v>
          </cell>
        </row>
        <row r="1149">
          <cell r="B1149" t="str">
            <v>781.5331.400</v>
          </cell>
          <cell r="C1149">
            <v>60090875</v>
          </cell>
          <cell r="D1149">
            <v>510014</v>
          </cell>
        </row>
        <row r="1150">
          <cell r="B1150" t="str">
            <v>781.5331.900</v>
          </cell>
          <cell r="C1150">
            <v>60090875</v>
          </cell>
          <cell r="D1150">
            <v>510015</v>
          </cell>
        </row>
        <row r="1151">
          <cell r="B1151" t="str">
            <v>782.5111.100</v>
          </cell>
          <cell r="C1151">
            <v>60040490</v>
          </cell>
          <cell r="D1151">
            <v>510011</v>
          </cell>
        </row>
        <row r="1152">
          <cell r="B1152" t="str">
            <v>782.5111.200</v>
          </cell>
          <cell r="C1152">
            <v>60040490</v>
          </cell>
          <cell r="D1152">
            <v>510012</v>
          </cell>
        </row>
        <row r="1153">
          <cell r="B1153" t="str">
            <v>782.5111.300</v>
          </cell>
          <cell r="C1153">
            <v>60040490</v>
          </cell>
          <cell r="D1153">
            <v>510013</v>
          </cell>
        </row>
        <row r="1154">
          <cell r="B1154" t="str">
            <v>782.5111.400</v>
          </cell>
          <cell r="C1154">
            <v>60040490</v>
          </cell>
          <cell r="D1154">
            <v>510060</v>
          </cell>
        </row>
        <row r="1155">
          <cell r="B1155" t="str">
            <v>782.5115.100</v>
          </cell>
          <cell r="C1155">
            <v>60040490</v>
          </cell>
          <cell r="D1155">
            <v>510017</v>
          </cell>
        </row>
        <row r="1156">
          <cell r="B1156" t="str">
            <v>782.5115.300</v>
          </cell>
          <cell r="C1156">
            <v>60040490</v>
          </cell>
          <cell r="D1156">
            <v>510125</v>
          </cell>
        </row>
        <row r="1157">
          <cell r="B1157" t="str">
            <v>782.5151.100</v>
          </cell>
          <cell r="C1157">
            <v>60040490</v>
          </cell>
          <cell r="D1157">
            <v>900190</v>
          </cell>
        </row>
        <row r="1158">
          <cell r="B1158" t="str">
            <v>782.5331.400</v>
          </cell>
          <cell r="C1158">
            <v>60040490</v>
          </cell>
          <cell r="D1158">
            <v>510014</v>
          </cell>
        </row>
        <row r="1159">
          <cell r="B1159" t="str">
            <v>782.5331.900</v>
          </cell>
          <cell r="C1159">
            <v>60040490</v>
          </cell>
          <cell r="D1159">
            <v>510015</v>
          </cell>
        </row>
        <row r="1160">
          <cell r="B1160" t="str">
            <v>782.5345.100</v>
          </cell>
          <cell r="C1160">
            <v>60040490</v>
          </cell>
          <cell r="D1160">
            <v>510140</v>
          </cell>
        </row>
        <row r="1161">
          <cell r="B1161" t="str">
            <v>782.5345.100</v>
          </cell>
          <cell r="C1161">
            <v>60040490</v>
          </cell>
          <cell r="D1161">
            <v>510140</v>
          </cell>
        </row>
        <row r="1162">
          <cell r="B1162" t="str">
            <v>783.5111.100</v>
          </cell>
          <cell r="C1162">
            <v>60040490</v>
          </cell>
          <cell r="D1162">
            <v>510011</v>
          </cell>
        </row>
        <row r="1163">
          <cell r="B1163" t="str">
            <v>783.5111.200</v>
          </cell>
          <cell r="C1163">
            <v>60040490</v>
          </cell>
          <cell r="D1163">
            <v>510012</v>
          </cell>
        </row>
        <row r="1164">
          <cell r="B1164" t="str">
            <v>783.5111.300</v>
          </cell>
          <cell r="C1164">
            <v>60040490</v>
          </cell>
          <cell r="D1164">
            <v>510013</v>
          </cell>
        </row>
        <row r="1165">
          <cell r="B1165" t="str">
            <v>783.5111.400</v>
          </cell>
          <cell r="C1165">
            <v>60040490</v>
          </cell>
          <cell r="D1165">
            <v>510060</v>
          </cell>
        </row>
        <row r="1166">
          <cell r="B1166" t="str">
            <v>783.5115.100</v>
          </cell>
          <cell r="C1166">
            <v>60040490</v>
          </cell>
          <cell r="D1166">
            <v>510017</v>
          </cell>
        </row>
        <row r="1167">
          <cell r="B1167" t="str">
            <v>783.5115.300</v>
          </cell>
          <cell r="C1167">
            <v>60040490</v>
          </cell>
          <cell r="D1167">
            <v>510125</v>
          </cell>
        </row>
        <row r="1168">
          <cell r="B1168" t="str">
            <v>783.5151.100</v>
          </cell>
          <cell r="C1168">
            <v>60040490</v>
          </cell>
          <cell r="D1168">
            <v>900190</v>
          </cell>
        </row>
        <row r="1169">
          <cell r="B1169" t="str">
            <v>783.5331.400</v>
          </cell>
          <cell r="C1169">
            <v>60040490</v>
          </cell>
          <cell r="D1169">
            <v>510014</v>
          </cell>
        </row>
        <row r="1170">
          <cell r="B1170" t="str">
            <v>783.5331.900</v>
          </cell>
          <cell r="C1170">
            <v>60040490</v>
          </cell>
          <cell r="D1170">
            <v>510015</v>
          </cell>
        </row>
        <row r="1171">
          <cell r="B1171" t="str">
            <v>783.5345.100</v>
          </cell>
          <cell r="C1171">
            <v>60040490</v>
          </cell>
          <cell r="D1171">
            <v>510140</v>
          </cell>
        </row>
        <row r="1172">
          <cell r="B1172" t="str">
            <v>801.5111.100</v>
          </cell>
          <cell r="C1172">
            <v>60090810</v>
          </cell>
          <cell r="D1172">
            <v>510011</v>
          </cell>
        </row>
        <row r="1173">
          <cell r="B1173" t="str">
            <v>801.5111.200</v>
          </cell>
          <cell r="C1173">
            <v>60090810</v>
          </cell>
          <cell r="D1173">
            <v>510012</v>
          </cell>
        </row>
        <row r="1174">
          <cell r="B1174" t="str">
            <v>801.5111.300</v>
          </cell>
          <cell r="C1174">
            <v>60090810</v>
          </cell>
          <cell r="D1174">
            <v>510013</v>
          </cell>
        </row>
        <row r="1175">
          <cell r="B1175" t="str">
            <v>801.5111.400</v>
          </cell>
          <cell r="C1175">
            <v>60090810</v>
          </cell>
          <cell r="D1175">
            <v>510060</v>
          </cell>
        </row>
        <row r="1176">
          <cell r="B1176" t="str">
            <v>801.5115.100</v>
          </cell>
          <cell r="C1176">
            <v>60090810</v>
          </cell>
          <cell r="D1176">
            <v>510017</v>
          </cell>
        </row>
        <row r="1177">
          <cell r="B1177" t="str">
            <v>801.5115.300</v>
          </cell>
          <cell r="C1177">
            <v>60090810</v>
          </cell>
          <cell r="D1177">
            <v>510125</v>
          </cell>
        </row>
        <row r="1178">
          <cell r="B1178" t="str">
            <v>801.5151.100</v>
          </cell>
          <cell r="C1178">
            <v>60090810</v>
          </cell>
          <cell r="D1178">
            <v>900190</v>
          </cell>
        </row>
        <row r="1179">
          <cell r="B1179" t="str">
            <v>801.5331.400</v>
          </cell>
          <cell r="C1179">
            <v>60090810</v>
          </cell>
          <cell r="D1179">
            <v>510014</v>
          </cell>
        </row>
        <row r="1180">
          <cell r="B1180" t="str">
            <v>801.5331.900</v>
          </cell>
          <cell r="C1180">
            <v>60090810</v>
          </cell>
          <cell r="D1180">
            <v>510015</v>
          </cell>
        </row>
        <row r="1181">
          <cell r="B1181" t="str">
            <v>801.5345.100</v>
          </cell>
          <cell r="C1181">
            <v>60090810</v>
          </cell>
          <cell r="D1181">
            <v>510140</v>
          </cell>
        </row>
        <row r="1182">
          <cell r="B1182" t="str">
            <v>803.5111.100</v>
          </cell>
          <cell r="C1182">
            <v>60090830</v>
          </cell>
          <cell r="D1182">
            <v>510011</v>
          </cell>
        </row>
        <row r="1183">
          <cell r="B1183" t="str">
            <v>803.5111.200</v>
          </cell>
          <cell r="C1183">
            <v>60090830</v>
          </cell>
          <cell r="D1183">
            <v>510012</v>
          </cell>
        </row>
        <row r="1184">
          <cell r="B1184" t="str">
            <v>803.5111.300</v>
          </cell>
          <cell r="C1184">
            <v>60090830</v>
          </cell>
          <cell r="D1184">
            <v>510013</v>
          </cell>
        </row>
        <row r="1185">
          <cell r="B1185" t="str">
            <v>803.5111.400</v>
          </cell>
          <cell r="C1185">
            <v>60090830</v>
          </cell>
          <cell r="D1185">
            <v>510060</v>
          </cell>
        </row>
        <row r="1186">
          <cell r="B1186" t="str">
            <v>803.5115.100</v>
          </cell>
          <cell r="C1186">
            <v>60090830</v>
          </cell>
          <cell r="D1186">
            <v>510017</v>
          </cell>
        </row>
        <row r="1187">
          <cell r="B1187" t="str">
            <v>803.5115.300</v>
          </cell>
          <cell r="C1187">
            <v>60090830</v>
          </cell>
          <cell r="D1187">
            <v>510125</v>
          </cell>
        </row>
        <row r="1188">
          <cell r="B1188" t="str">
            <v>803.5151.100</v>
          </cell>
          <cell r="C1188">
            <v>60090830</v>
          </cell>
          <cell r="D1188">
            <v>900190</v>
          </cell>
        </row>
        <row r="1189">
          <cell r="B1189" t="str">
            <v>803.5331.400</v>
          </cell>
          <cell r="C1189">
            <v>60090830</v>
          </cell>
          <cell r="D1189">
            <v>510014</v>
          </cell>
        </row>
        <row r="1190">
          <cell r="B1190" t="str">
            <v>803.5331.900</v>
          </cell>
          <cell r="C1190">
            <v>60090830</v>
          </cell>
          <cell r="D1190">
            <v>510015</v>
          </cell>
        </row>
        <row r="1191">
          <cell r="B1191" t="str">
            <v>803.5345.100</v>
          </cell>
          <cell r="C1191">
            <v>60090830</v>
          </cell>
          <cell r="D1191">
            <v>510140</v>
          </cell>
        </row>
        <row r="1192">
          <cell r="B1192" t="str">
            <v>805.5111.100</v>
          </cell>
          <cell r="C1192">
            <v>60090815</v>
          </cell>
          <cell r="D1192">
            <v>510011</v>
          </cell>
        </row>
        <row r="1193">
          <cell r="B1193" t="str">
            <v>805.5111.200</v>
          </cell>
          <cell r="C1193">
            <v>60090815</v>
          </cell>
          <cell r="D1193">
            <v>510012</v>
          </cell>
        </row>
        <row r="1194">
          <cell r="B1194" t="str">
            <v>805.5111.300</v>
          </cell>
          <cell r="C1194">
            <v>60090815</v>
          </cell>
          <cell r="D1194">
            <v>510013</v>
          </cell>
        </row>
        <row r="1195">
          <cell r="B1195" t="str">
            <v>805.5111.400</v>
          </cell>
          <cell r="C1195">
            <v>60090815</v>
          </cell>
          <cell r="D1195">
            <v>510060</v>
          </cell>
        </row>
        <row r="1196">
          <cell r="B1196" t="str">
            <v>805.5115.100</v>
          </cell>
          <cell r="C1196">
            <v>60090815</v>
          </cell>
          <cell r="D1196">
            <v>510017</v>
          </cell>
        </row>
        <row r="1197">
          <cell r="B1197" t="str">
            <v>805.5115.300</v>
          </cell>
          <cell r="C1197">
            <v>60090815</v>
          </cell>
          <cell r="D1197">
            <v>510125</v>
          </cell>
        </row>
        <row r="1198">
          <cell r="B1198" t="str">
            <v>805.5151.100</v>
          </cell>
          <cell r="C1198">
            <v>60090815</v>
          </cell>
          <cell r="D1198">
            <v>900190</v>
          </cell>
        </row>
        <row r="1199">
          <cell r="B1199" t="str">
            <v>805.5331.400</v>
          </cell>
          <cell r="C1199">
            <v>60090815</v>
          </cell>
          <cell r="D1199">
            <v>510014</v>
          </cell>
        </row>
        <row r="1200">
          <cell r="B1200" t="str">
            <v>805.5331.900</v>
          </cell>
          <cell r="C1200">
            <v>60090815</v>
          </cell>
          <cell r="D1200">
            <v>510015</v>
          </cell>
        </row>
        <row r="1201">
          <cell r="B1201" t="str">
            <v>805.5345.100</v>
          </cell>
          <cell r="C1201">
            <v>60090815</v>
          </cell>
          <cell r="D1201">
            <v>510140</v>
          </cell>
        </row>
        <row r="1202">
          <cell r="B1202" t="str">
            <v>821.5111.100</v>
          </cell>
          <cell r="C1202">
            <v>60090805</v>
          </cell>
          <cell r="D1202">
            <v>510011</v>
          </cell>
        </row>
        <row r="1203">
          <cell r="B1203" t="str">
            <v>821.5111.200</v>
          </cell>
          <cell r="C1203">
            <v>60090805</v>
          </cell>
          <cell r="D1203">
            <v>510012</v>
          </cell>
        </row>
        <row r="1204">
          <cell r="B1204" t="str">
            <v>821.5111.300</v>
          </cell>
          <cell r="C1204">
            <v>60090805</v>
          </cell>
          <cell r="D1204">
            <v>510013</v>
          </cell>
        </row>
        <row r="1205">
          <cell r="B1205" t="str">
            <v>821.5111.400</v>
          </cell>
          <cell r="C1205">
            <v>60090805</v>
          </cell>
          <cell r="D1205">
            <v>510060</v>
          </cell>
        </row>
        <row r="1206">
          <cell r="B1206" t="str">
            <v>821.5115.100</v>
          </cell>
          <cell r="C1206">
            <v>60090805</v>
          </cell>
          <cell r="D1206">
            <v>510017</v>
          </cell>
        </row>
        <row r="1207">
          <cell r="B1207" t="str">
            <v>821.5115.300</v>
          </cell>
          <cell r="C1207">
            <v>60090805</v>
          </cell>
          <cell r="D1207">
            <v>510125</v>
          </cell>
        </row>
        <row r="1208">
          <cell r="B1208" t="str">
            <v>821.5151.100</v>
          </cell>
          <cell r="C1208">
            <v>60090805</v>
          </cell>
          <cell r="D1208">
            <v>900190</v>
          </cell>
        </row>
        <row r="1209">
          <cell r="B1209" t="str">
            <v>821.5331.400</v>
          </cell>
          <cell r="C1209">
            <v>60090805</v>
          </cell>
          <cell r="D1209">
            <v>510014</v>
          </cell>
        </row>
        <row r="1210">
          <cell r="B1210" t="str">
            <v>821.5331.900</v>
          </cell>
          <cell r="C1210">
            <v>60090805</v>
          </cell>
          <cell r="D1210">
            <v>510015</v>
          </cell>
        </row>
        <row r="1211">
          <cell r="B1211" t="str">
            <v>821.5345.100</v>
          </cell>
          <cell r="C1211">
            <v>60090805</v>
          </cell>
          <cell r="D1211">
            <v>510140</v>
          </cell>
        </row>
        <row r="1212">
          <cell r="B1212" t="str">
            <v>823.5111.100</v>
          </cell>
          <cell r="C1212">
            <v>60090835</v>
          </cell>
          <cell r="D1212">
            <v>510011</v>
          </cell>
        </row>
        <row r="1213">
          <cell r="B1213" t="str">
            <v>823.5111.200</v>
          </cell>
          <cell r="C1213">
            <v>60090835</v>
          </cell>
          <cell r="D1213">
            <v>510012</v>
          </cell>
        </row>
        <row r="1214">
          <cell r="B1214" t="str">
            <v>823.5111.300</v>
          </cell>
          <cell r="C1214">
            <v>60090835</v>
          </cell>
          <cell r="D1214">
            <v>510013</v>
          </cell>
        </row>
        <row r="1215">
          <cell r="B1215" t="str">
            <v>823.5111.400</v>
          </cell>
          <cell r="C1215">
            <v>60090835</v>
          </cell>
          <cell r="D1215">
            <v>510060</v>
          </cell>
        </row>
        <row r="1216">
          <cell r="B1216" t="str">
            <v>823.5115.100</v>
          </cell>
          <cell r="C1216">
            <v>60090835</v>
          </cell>
          <cell r="D1216">
            <v>510017</v>
          </cell>
        </row>
        <row r="1217">
          <cell r="B1217" t="str">
            <v>823.5115.300</v>
          </cell>
          <cell r="C1217">
            <v>60090835</v>
          </cell>
          <cell r="D1217">
            <v>510125</v>
          </cell>
        </row>
        <row r="1218">
          <cell r="B1218" t="str">
            <v>823.5151.100</v>
          </cell>
          <cell r="C1218">
            <v>60090835</v>
          </cell>
          <cell r="D1218">
            <v>900190</v>
          </cell>
        </row>
        <row r="1219">
          <cell r="B1219" t="str">
            <v>823.5331.400</v>
          </cell>
          <cell r="C1219">
            <v>60090835</v>
          </cell>
          <cell r="D1219">
            <v>510014</v>
          </cell>
        </row>
        <row r="1220">
          <cell r="B1220" t="str">
            <v>823.5331.900</v>
          </cell>
          <cell r="C1220">
            <v>60090835</v>
          </cell>
          <cell r="D1220">
            <v>510015</v>
          </cell>
        </row>
        <row r="1221">
          <cell r="B1221" t="str">
            <v>823.5345.100</v>
          </cell>
          <cell r="C1221">
            <v>60090835</v>
          </cell>
          <cell r="D1221">
            <v>510140</v>
          </cell>
        </row>
        <row r="1222">
          <cell r="B1222" t="str">
            <v>834.5111.100</v>
          </cell>
          <cell r="C1222">
            <v>60090840</v>
          </cell>
          <cell r="D1222">
            <v>510011</v>
          </cell>
        </row>
        <row r="1223">
          <cell r="B1223" t="str">
            <v>834.5111.200</v>
          </cell>
          <cell r="C1223">
            <v>60090840</v>
          </cell>
          <cell r="D1223">
            <v>510012</v>
          </cell>
        </row>
        <row r="1224">
          <cell r="B1224" t="str">
            <v>834.5111.300</v>
          </cell>
          <cell r="C1224">
            <v>60090840</v>
          </cell>
          <cell r="D1224">
            <v>510013</v>
          </cell>
        </row>
        <row r="1225">
          <cell r="B1225" t="str">
            <v>834.5111.400</v>
          </cell>
          <cell r="C1225">
            <v>60090840</v>
          </cell>
          <cell r="D1225">
            <v>510060</v>
          </cell>
        </row>
        <row r="1226">
          <cell r="B1226" t="str">
            <v>834.5115.100</v>
          </cell>
          <cell r="C1226">
            <v>60090840</v>
          </cell>
          <cell r="D1226">
            <v>510017</v>
          </cell>
        </row>
        <row r="1227">
          <cell r="B1227" t="str">
            <v>834.5115.300</v>
          </cell>
          <cell r="C1227">
            <v>60090840</v>
          </cell>
          <cell r="D1227">
            <v>510125</v>
          </cell>
        </row>
        <row r="1228">
          <cell r="B1228" t="str">
            <v>834.5151.100</v>
          </cell>
          <cell r="C1228">
            <v>60090840</v>
          </cell>
          <cell r="D1228">
            <v>900190</v>
          </cell>
        </row>
        <row r="1229">
          <cell r="B1229" t="str">
            <v>834.5331.400</v>
          </cell>
          <cell r="C1229">
            <v>60090840</v>
          </cell>
          <cell r="D1229">
            <v>510014</v>
          </cell>
        </row>
        <row r="1230">
          <cell r="B1230" t="str">
            <v>834.5331.900</v>
          </cell>
          <cell r="C1230">
            <v>60090840</v>
          </cell>
          <cell r="D1230">
            <v>510015</v>
          </cell>
        </row>
        <row r="1231">
          <cell r="B1231" t="str">
            <v>834.5345.100</v>
          </cell>
          <cell r="C1231">
            <v>60090840</v>
          </cell>
          <cell r="D1231">
            <v>510140</v>
          </cell>
        </row>
        <row r="1232">
          <cell r="B1232" t="str">
            <v>841.5111.100</v>
          </cell>
          <cell r="C1232">
            <v>60090825</v>
          </cell>
          <cell r="D1232">
            <v>510011</v>
          </cell>
        </row>
        <row r="1233">
          <cell r="B1233" t="str">
            <v>841.5111.200</v>
          </cell>
          <cell r="C1233">
            <v>60090825</v>
          </cell>
          <cell r="D1233">
            <v>510012</v>
          </cell>
        </row>
        <row r="1234">
          <cell r="B1234" t="str">
            <v>841.5111.300</v>
          </cell>
          <cell r="C1234">
            <v>60090825</v>
          </cell>
          <cell r="D1234">
            <v>510013</v>
          </cell>
        </row>
        <row r="1235">
          <cell r="B1235" t="str">
            <v>841.5111.400</v>
          </cell>
          <cell r="C1235">
            <v>60090825</v>
          </cell>
          <cell r="D1235">
            <v>510060</v>
          </cell>
        </row>
        <row r="1236">
          <cell r="B1236" t="str">
            <v>841.5115.100</v>
          </cell>
          <cell r="C1236">
            <v>60090825</v>
          </cell>
          <cell r="D1236">
            <v>510017</v>
          </cell>
        </row>
        <row r="1237">
          <cell r="B1237" t="str">
            <v>841.5115.300</v>
          </cell>
          <cell r="C1237">
            <v>60090825</v>
          </cell>
          <cell r="D1237">
            <v>510125</v>
          </cell>
        </row>
        <row r="1238">
          <cell r="B1238" t="str">
            <v>841.5151.100</v>
          </cell>
          <cell r="C1238">
            <v>60090825</v>
          </cell>
          <cell r="D1238">
            <v>900190</v>
          </cell>
        </row>
        <row r="1239">
          <cell r="B1239" t="str">
            <v>841.5331.400</v>
          </cell>
          <cell r="C1239">
            <v>60090825</v>
          </cell>
          <cell r="D1239">
            <v>510014</v>
          </cell>
        </row>
        <row r="1240">
          <cell r="B1240" t="str">
            <v>841.5331.900</v>
          </cell>
          <cell r="C1240">
            <v>60090825</v>
          </cell>
          <cell r="D1240">
            <v>510015</v>
          </cell>
        </row>
        <row r="1241">
          <cell r="B1241" t="str">
            <v>841.5345.100</v>
          </cell>
          <cell r="C1241">
            <v>60090825</v>
          </cell>
          <cell r="D1241">
            <v>510140</v>
          </cell>
        </row>
        <row r="1242">
          <cell r="B1242" t="str">
            <v>841.6473.900</v>
          </cell>
          <cell r="C1242">
            <v>60090825</v>
          </cell>
          <cell r="D1242">
            <v>518025</v>
          </cell>
        </row>
        <row r="1243">
          <cell r="B1243" t="str">
            <v>851.5111.100</v>
          </cell>
          <cell r="C1243">
            <v>60030335</v>
          </cell>
          <cell r="D1243">
            <v>510011</v>
          </cell>
        </row>
        <row r="1244">
          <cell r="B1244" t="str">
            <v>851.5111.200</v>
          </cell>
          <cell r="C1244">
            <v>60030335</v>
          </cell>
          <cell r="D1244">
            <v>510012</v>
          </cell>
        </row>
        <row r="1245">
          <cell r="B1245" t="str">
            <v>851.5111.300</v>
          </cell>
          <cell r="C1245">
            <v>60030335</v>
          </cell>
          <cell r="D1245">
            <v>510013</v>
          </cell>
        </row>
        <row r="1246">
          <cell r="B1246" t="str">
            <v>851.5111.400</v>
          </cell>
          <cell r="C1246">
            <v>60030335</v>
          </cell>
          <cell r="D1246">
            <v>510060</v>
          </cell>
        </row>
        <row r="1247">
          <cell r="B1247" t="str">
            <v>851.5115.100</v>
          </cell>
          <cell r="C1247">
            <v>60030335</v>
          </cell>
          <cell r="D1247">
            <v>510017</v>
          </cell>
        </row>
        <row r="1248">
          <cell r="B1248" t="str">
            <v>851.5115.300</v>
          </cell>
          <cell r="C1248">
            <v>60030335</v>
          </cell>
          <cell r="D1248">
            <v>510125</v>
          </cell>
        </row>
        <row r="1249">
          <cell r="B1249" t="str">
            <v>851.5115.900</v>
          </cell>
          <cell r="C1249">
            <v>60030335</v>
          </cell>
          <cell r="D1249">
            <v>0</v>
          </cell>
        </row>
        <row r="1250">
          <cell r="B1250" t="str">
            <v>851.5151.100</v>
          </cell>
          <cell r="C1250">
            <v>60030335</v>
          </cell>
          <cell r="D1250">
            <v>900190</v>
          </cell>
        </row>
        <row r="1251">
          <cell r="B1251" t="str">
            <v>851.5331.400</v>
          </cell>
          <cell r="C1251">
            <v>60030335</v>
          </cell>
          <cell r="D1251">
            <v>510014</v>
          </cell>
        </row>
        <row r="1252">
          <cell r="B1252" t="str">
            <v>851.5331.900</v>
          </cell>
          <cell r="C1252">
            <v>60030335</v>
          </cell>
          <cell r="D1252">
            <v>510015</v>
          </cell>
        </row>
        <row r="1253">
          <cell r="B1253" t="str">
            <v>851.5345.100</v>
          </cell>
          <cell r="C1253">
            <v>60030335</v>
          </cell>
          <cell r="D1253">
            <v>510140</v>
          </cell>
        </row>
        <row r="1254">
          <cell r="B1254" t="str">
            <v>853.5111.100</v>
          </cell>
          <cell r="C1254">
            <v>60090855</v>
          </cell>
          <cell r="D1254">
            <v>510011</v>
          </cell>
        </row>
        <row r="1255">
          <cell r="B1255" t="str">
            <v>853.5111.200</v>
          </cell>
          <cell r="C1255">
            <v>60090855</v>
          </cell>
          <cell r="D1255">
            <v>510012</v>
          </cell>
        </row>
        <row r="1256">
          <cell r="B1256" t="str">
            <v>853.5111.300</v>
          </cell>
          <cell r="C1256">
            <v>60090855</v>
          </cell>
          <cell r="D1256">
            <v>510013</v>
          </cell>
        </row>
        <row r="1257">
          <cell r="B1257" t="str">
            <v>853.5111.400</v>
          </cell>
          <cell r="C1257">
            <v>60090855</v>
          </cell>
          <cell r="D1257">
            <v>510060</v>
          </cell>
        </row>
        <row r="1258">
          <cell r="B1258" t="str">
            <v>853.5115.100</v>
          </cell>
          <cell r="C1258">
            <v>60090855</v>
          </cell>
          <cell r="D1258">
            <v>510017</v>
          </cell>
        </row>
        <row r="1259">
          <cell r="B1259" t="str">
            <v>853.5115.300</v>
          </cell>
          <cell r="C1259">
            <v>60090855</v>
          </cell>
          <cell r="D1259">
            <v>510125</v>
          </cell>
        </row>
        <row r="1260">
          <cell r="B1260" t="str">
            <v>853.5151.100</v>
          </cell>
          <cell r="C1260">
            <v>60090855</v>
          </cell>
          <cell r="D1260">
            <v>900190</v>
          </cell>
        </row>
        <row r="1261">
          <cell r="B1261" t="str">
            <v>853.5331.400</v>
          </cell>
          <cell r="C1261">
            <v>60090855</v>
          </cell>
          <cell r="D1261">
            <v>510014</v>
          </cell>
        </row>
        <row r="1262">
          <cell r="B1262" t="str">
            <v>853.5331.900</v>
          </cell>
          <cell r="C1262">
            <v>60090855</v>
          </cell>
          <cell r="D1262">
            <v>510015</v>
          </cell>
        </row>
        <row r="1263">
          <cell r="B1263" t="str">
            <v>853.5345.100</v>
          </cell>
          <cell r="C1263">
            <v>60090855</v>
          </cell>
          <cell r="D1263">
            <v>510140</v>
          </cell>
        </row>
        <row r="1264">
          <cell r="B1264" t="str">
            <v>861.5111.100</v>
          </cell>
          <cell r="C1264">
            <v>60090850</v>
          </cell>
          <cell r="D1264">
            <v>510011</v>
          </cell>
        </row>
        <row r="1265">
          <cell r="B1265" t="str">
            <v>861.5111.200</v>
          </cell>
          <cell r="C1265">
            <v>60090850</v>
          </cell>
          <cell r="D1265">
            <v>510012</v>
          </cell>
        </row>
        <row r="1266">
          <cell r="B1266" t="str">
            <v>861.5111.300</v>
          </cell>
          <cell r="C1266">
            <v>60090850</v>
          </cell>
          <cell r="D1266">
            <v>510013</v>
          </cell>
        </row>
        <row r="1267">
          <cell r="B1267" t="str">
            <v>861.5111.400</v>
          </cell>
          <cell r="C1267">
            <v>60090850</v>
          </cell>
          <cell r="D1267">
            <v>510060</v>
          </cell>
        </row>
        <row r="1268">
          <cell r="B1268" t="str">
            <v>861.5115.100</v>
          </cell>
          <cell r="C1268">
            <v>60090850</v>
          </cell>
          <cell r="D1268">
            <v>510017</v>
          </cell>
        </row>
        <row r="1269">
          <cell r="B1269" t="str">
            <v>861.5115.300</v>
          </cell>
          <cell r="C1269">
            <v>60090850</v>
          </cell>
          <cell r="D1269">
            <v>510125</v>
          </cell>
        </row>
        <row r="1270">
          <cell r="B1270" t="str">
            <v>861.5151.100</v>
          </cell>
          <cell r="C1270">
            <v>60090850</v>
          </cell>
          <cell r="D1270">
            <v>900190</v>
          </cell>
        </row>
        <row r="1271">
          <cell r="B1271" t="str">
            <v>861.5331.400</v>
          </cell>
          <cell r="C1271">
            <v>60090850</v>
          </cell>
          <cell r="D1271">
            <v>510014</v>
          </cell>
        </row>
        <row r="1272">
          <cell r="B1272" t="str">
            <v>861.5331.900</v>
          </cell>
          <cell r="C1272">
            <v>60090850</v>
          </cell>
          <cell r="D1272">
            <v>510015</v>
          </cell>
        </row>
        <row r="1273">
          <cell r="B1273" t="str">
            <v>861.5345.100</v>
          </cell>
          <cell r="C1273">
            <v>60090850</v>
          </cell>
          <cell r="D1273">
            <v>510140</v>
          </cell>
        </row>
        <row r="1274">
          <cell r="B1274" t="str">
            <v>881.5111.100</v>
          </cell>
          <cell r="C1274">
            <v>60090890</v>
          </cell>
          <cell r="D1274">
            <v>510011</v>
          </cell>
        </row>
        <row r="1275">
          <cell r="B1275" t="str">
            <v>881.5111.200</v>
          </cell>
          <cell r="C1275">
            <v>60090890</v>
          </cell>
          <cell r="D1275">
            <v>510012</v>
          </cell>
        </row>
        <row r="1276">
          <cell r="B1276" t="str">
            <v>881.5111.300</v>
          </cell>
          <cell r="C1276">
            <v>60090890</v>
          </cell>
          <cell r="D1276">
            <v>510013</v>
          </cell>
        </row>
        <row r="1277">
          <cell r="B1277" t="str">
            <v>881.5111.400</v>
          </cell>
          <cell r="C1277">
            <v>60090890</v>
          </cell>
          <cell r="D1277">
            <v>510060</v>
          </cell>
        </row>
        <row r="1278">
          <cell r="B1278" t="str">
            <v>881.5115.100</v>
          </cell>
          <cell r="C1278">
            <v>60090890</v>
          </cell>
          <cell r="D1278">
            <v>510017</v>
          </cell>
        </row>
        <row r="1279">
          <cell r="B1279" t="str">
            <v>881.5115.300</v>
          </cell>
          <cell r="C1279">
            <v>60090890</v>
          </cell>
          <cell r="D1279">
            <v>510125</v>
          </cell>
        </row>
        <row r="1280">
          <cell r="B1280" t="str">
            <v>881.5151.100</v>
          </cell>
          <cell r="C1280">
            <v>60090890</v>
          </cell>
          <cell r="D1280">
            <v>900190</v>
          </cell>
        </row>
        <row r="1281">
          <cell r="B1281" t="str">
            <v>881.5331.400</v>
          </cell>
          <cell r="C1281">
            <v>60090890</v>
          </cell>
          <cell r="D1281">
            <v>510014</v>
          </cell>
        </row>
        <row r="1282">
          <cell r="B1282" t="str">
            <v>881.5331.900</v>
          </cell>
          <cell r="C1282">
            <v>60090890</v>
          </cell>
          <cell r="D1282">
            <v>510015</v>
          </cell>
        </row>
        <row r="1283">
          <cell r="B1283" t="str">
            <v>881.5345.100</v>
          </cell>
          <cell r="C1283">
            <v>60090890</v>
          </cell>
          <cell r="D1283">
            <v>510140</v>
          </cell>
        </row>
        <row r="1284">
          <cell r="B1284" t="str">
            <v>882.5111.100</v>
          </cell>
          <cell r="C1284">
            <v>60090891</v>
          </cell>
          <cell r="D1284">
            <v>510011</v>
          </cell>
        </row>
        <row r="1285">
          <cell r="B1285" t="str">
            <v>882.5111.200</v>
          </cell>
          <cell r="C1285">
            <v>60090891</v>
          </cell>
          <cell r="D1285">
            <v>510012</v>
          </cell>
        </row>
        <row r="1286">
          <cell r="B1286" t="str">
            <v>882.5111.300</v>
          </cell>
          <cell r="C1286">
            <v>60090891</v>
          </cell>
          <cell r="D1286">
            <v>510013</v>
          </cell>
        </row>
        <row r="1287">
          <cell r="B1287" t="str">
            <v>882.5111.400</v>
          </cell>
          <cell r="C1287">
            <v>60090891</v>
          </cell>
          <cell r="D1287">
            <v>510060</v>
          </cell>
        </row>
        <row r="1288">
          <cell r="B1288" t="str">
            <v>882.5115.100</v>
          </cell>
          <cell r="C1288">
            <v>60090891</v>
          </cell>
          <cell r="D1288">
            <v>510017</v>
          </cell>
        </row>
        <row r="1289">
          <cell r="B1289" t="str">
            <v>882.5115.300</v>
          </cell>
          <cell r="C1289">
            <v>60090891</v>
          </cell>
          <cell r="D1289">
            <v>510125</v>
          </cell>
        </row>
        <row r="1290">
          <cell r="B1290" t="str">
            <v>882.5151.100</v>
          </cell>
          <cell r="C1290">
            <v>60090891</v>
          </cell>
          <cell r="D1290">
            <v>900190</v>
          </cell>
        </row>
        <row r="1291">
          <cell r="B1291" t="str">
            <v>882.5331.400</v>
          </cell>
          <cell r="C1291">
            <v>60090891</v>
          </cell>
          <cell r="D1291">
            <v>510014</v>
          </cell>
        </row>
        <row r="1292">
          <cell r="B1292" t="str">
            <v>882.5331.900</v>
          </cell>
          <cell r="C1292">
            <v>60090891</v>
          </cell>
          <cell r="D1292">
            <v>510015</v>
          </cell>
        </row>
        <row r="1293">
          <cell r="B1293" t="str">
            <v>882.5345.100</v>
          </cell>
          <cell r="C1293">
            <v>60090891</v>
          </cell>
          <cell r="D1293">
            <v>510140</v>
          </cell>
        </row>
        <row r="1294">
          <cell r="B1294" t="str">
            <v>885.5111.100</v>
          </cell>
          <cell r="C1294">
            <v>60090892</v>
          </cell>
          <cell r="D1294">
            <v>510011</v>
          </cell>
        </row>
        <row r="1295">
          <cell r="B1295" t="str">
            <v>885.5111.200</v>
          </cell>
          <cell r="C1295">
            <v>60090892</v>
          </cell>
          <cell r="D1295">
            <v>510012</v>
          </cell>
        </row>
        <row r="1296">
          <cell r="B1296" t="str">
            <v>885.5111.300</v>
          </cell>
          <cell r="C1296">
            <v>60090892</v>
          </cell>
          <cell r="D1296">
            <v>510013</v>
          </cell>
        </row>
        <row r="1297">
          <cell r="B1297" t="str">
            <v>885.5111.400</v>
          </cell>
          <cell r="C1297">
            <v>60090892</v>
          </cell>
          <cell r="D1297">
            <v>510060</v>
          </cell>
        </row>
        <row r="1298">
          <cell r="B1298" t="str">
            <v>885.5115.100</v>
          </cell>
          <cell r="C1298">
            <v>60090892</v>
          </cell>
          <cell r="D1298">
            <v>510017</v>
          </cell>
        </row>
        <row r="1299">
          <cell r="B1299" t="str">
            <v>885.5115.300</v>
          </cell>
          <cell r="C1299">
            <v>60090892</v>
          </cell>
          <cell r="D1299">
            <v>510125</v>
          </cell>
        </row>
        <row r="1300">
          <cell r="B1300" t="str">
            <v>885.5151.100</v>
          </cell>
          <cell r="C1300">
            <v>60090892</v>
          </cell>
          <cell r="D1300">
            <v>900190</v>
          </cell>
        </row>
        <row r="1301">
          <cell r="B1301" t="str">
            <v>885.5331.400</v>
          </cell>
          <cell r="C1301">
            <v>60090892</v>
          </cell>
          <cell r="D1301">
            <v>510014</v>
          </cell>
        </row>
        <row r="1302">
          <cell r="B1302" t="str">
            <v>885.5331.900</v>
          </cell>
          <cell r="C1302">
            <v>60090892</v>
          </cell>
          <cell r="D1302">
            <v>510015</v>
          </cell>
        </row>
        <row r="1303">
          <cell r="B1303" t="str">
            <v>885.5345.100</v>
          </cell>
          <cell r="C1303">
            <v>60090892</v>
          </cell>
          <cell r="D1303">
            <v>510140</v>
          </cell>
        </row>
        <row r="1304">
          <cell r="B1304" t="str">
            <v>99.2352.100</v>
          </cell>
          <cell r="C1304">
            <v>40010</v>
          </cell>
          <cell r="D1304">
            <v>0</v>
          </cell>
        </row>
        <row r="1305">
          <cell r="B1305" t="str">
            <v>99.2353.050</v>
          </cell>
          <cell r="C1305">
            <v>40010</v>
          </cell>
          <cell r="D1305">
            <v>211060</v>
          </cell>
        </row>
        <row r="1306">
          <cell r="B1306" t="str">
            <v>99.2353.940</v>
          </cell>
          <cell r="C1306">
            <v>40010</v>
          </cell>
          <cell r="D1306">
            <v>0</v>
          </cell>
        </row>
        <row r="1307">
          <cell r="B1307" t="str">
            <v>99.2353.970</v>
          </cell>
          <cell r="C1307">
            <v>40010</v>
          </cell>
          <cell r="D1307">
            <v>0</v>
          </cell>
        </row>
        <row r="1308">
          <cell r="B1308" t="str">
            <v>992.5111.100</v>
          </cell>
          <cell r="C1308">
            <v>60090975</v>
          </cell>
          <cell r="D1308">
            <v>510011</v>
          </cell>
        </row>
        <row r="1309">
          <cell r="B1309" t="str">
            <v>992.5111.200</v>
          </cell>
          <cell r="C1309">
            <v>60090975</v>
          </cell>
          <cell r="D1309">
            <v>510012</v>
          </cell>
        </row>
        <row r="1310">
          <cell r="B1310" t="str">
            <v>992.5111.300</v>
          </cell>
          <cell r="C1310">
            <v>60090975</v>
          </cell>
          <cell r="D1310">
            <v>510013</v>
          </cell>
        </row>
        <row r="1311">
          <cell r="B1311" t="str">
            <v>992.5111.400</v>
          </cell>
          <cell r="C1311">
            <v>60090975</v>
          </cell>
          <cell r="D1311">
            <v>510060</v>
          </cell>
        </row>
        <row r="1312">
          <cell r="B1312" t="str">
            <v>992.5115.100</v>
          </cell>
          <cell r="C1312">
            <v>60090975</v>
          </cell>
          <cell r="D1312">
            <v>510017</v>
          </cell>
        </row>
        <row r="1313">
          <cell r="B1313" t="str">
            <v>992.5115.300</v>
          </cell>
          <cell r="C1313">
            <v>60090975</v>
          </cell>
          <cell r="D1313">
            <v>510125</v>
          </cell>
        </row>
        <row r="1314">
          <cell r="B1314" t="str">
            <v>992.5151.100</v>
          </cell>
          <cell r="C1314">
            <v>60090975</v>
          </cell>
          <cell r="D1314">
            <v>900190</v>
          </cell>
        </row>
        <row r="1315">
          <cell r="B1315" t="str">
            <v>992.5331.400</v>
          </cell>
          <cell r="C1315">
            <v>60090975</v>
          </cell>
          <cell r="D1315">
            <v>510014</v>
          </cell>
        </row>
        <row r="1316">
          <cell r="B1316" t="str">
            <v>992.5331.900</v>
          </cell>
          <cell r="C1316">
            <v>60090975</v>
          </cell>
          <cell r="D1316">
            <v>510015</v>
          </cell>
        </row>
        <row r="1317">
          <cell r="B1317" t="str">
            <v>992.5345.100</v>
          </cell>
          <cell r="C1317">
            <v>60090975</v>
          </cell>
          <cell r="D1317">
            <v>510140</v>
          </cell>
        </row>
        <row r="1321">
          <cell r="D1321" t="str">
            <v xml:space="preserve"> </v>
          </cell>
        </row>
        <row r="1322">
          <cell r="D1322" t="str">
            <v xml:space="preserve"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e"/>
      <sheetName val="Headings"/>
      <sheetName val="Check Totals Schedule"/>
      <sheetName val="Budget"/>
      <sheetName val="Report Worksheets"/>
      <sheetName val="Header Page"/>
      <sheetName val="Intl Players Summary Schedule"/>
      <sheetName val="Junket Schedule"/>
      <sheetName val="Prem Plyr Schedule by Country"/>
      <sheetName val="Major Prem Plyr Schedule"/>
      <sheetName val="Priv Plyr Schedule"/>
      <sheetName val="Data Download Worksheets"/>
      <sheetName val="Jkt PRS Download"/>
      <sheetName val="Junket Details"/>
      <sheetName val="PP PRS Visit Download"/>
      <sheetName val="PP PRS Download By Patron"/>
      <sheetName val="PP PRS Download Patron Number"/>
      <sheetName val="PP PRS Download By Country"/>
      <sheetName val="Priv Plyr Country of Origin"/>
      <sheetName val="Priv Plyr PRS Down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D4">
            <v>9033981</v>
          </cell>
          <cell r="E4" t="str">
            <v>Chin</v>
          </cell>
          <cell r="F4" t="str">
            <v>Yoong Chong</v>
          </cell>
          <cell r="G4">
            <v>-18830</v>
          </cell>
          <cell r="H4">
            <v>745950</v>
          </cell>
          <cell r="I4">
            <v>1</v>
          </cell>
          <cell r="J4" t="str">
            <v>AUSTRALIA</v>
          </cell>
          <cell r="P4">
            <v>9028637</v>
          </cell>
          <cell r="Q4" t="str">
            <v>Ang</v>
          </cell>
          <cell r="R4" t="str">
            <v>Goh Tee (Shirley Clark)</v>
          </cell>
          <cell r="S4">
            <v>-56215</v>
          </cell>
          <cell r="T4">
            <v>3825522</v>
          </cell>
          <cell r="U4">
            <v>1</v>
          </cell>
          <cell r="V4" t="str">
            <v>AUSTRALIA</v>
          </cell>
        </row>
        <row r="5">
          <cell r="D5">
            <v>9094151</v>
          </cell>
          <cell r="E5" t="str">
            <v>Gardiner</v>
          </cell>
          <cell r="F5" t="str">
            <v>Andrew</v>
          </cell>
          <cell r="G5">
            <v>5875</v>
          </cell>
          <cell r="H5">
            <v>150500</v>
          </cell>
          <cell r="I5">
            <v>1</v>
          </cell>
          <cell r="J5" t="str">
            <v>AUSTRALIA</v>
          </cell>
          <cell r="P5">
            <v>9109660</v>
          </cell>
          <cell r="Q5" t="str">
            <v>Fu</v>
          </cell>
          <cell r="R5" t="str">
            <v>Jimari</v>
          </cell>
          <cell r="S5">
            <v>70819</v>
          </cell>
          <cell r="T5">
            <v>6720270</v>
          </cell>
          <cell r="U5">
            <v>4</v>
          </cell>
          <cell r="V5" t="str">
            <v>AUSTRALIA</v>
          </cell>
        </row>
        <row r="6">
          <cell r="D6">
            <v>9096691</v>
          </cell>
          <cell r="E6" t="str">
            <v>Lee</v>
          </cell>
          <cell r="F6" t="str">
            <v>Wing Kee Stephen</v>
          </cell>
          <cell r="G6">
            <v>32340</v>
          </cell>
          <cell r="H6">
            <v>666475</v>
          </cell>
          <cell r="I6">
            <v>1</v>
          </cell>
          <cell r="J6" t="str">
            <v>AUSTRALIA</v>
          </cell>
          <cell r="P6">
            <v>9110371</v>
          </cell>
          <cell r="Q6" t="str">
            <v>Issa</v>
          </cell>
          <cell r="R6" t="str">
            <v>Paul</v>
          </cell>
          <cell r="S6">
            <v>7160</v>
          </cell>
          <cell r="T6">
            <v>176550</v>
          </cell>
          <cell r="U6">
            <v>1</v>
          </cell>
          <cell r="V6" t="str">
            <v>AUSTRALIA</v>
          </cell>
        </row>
        <row r="7">
          <cell r="D7">
            <v>9037852</v>
          </cell>
          <cell r="E7" t="str">
            <v>Chieng</v>
          </cell>
          <cell r="F7" t="str">
            <v>Hock Kock</v>
          </cell>
          <cell r="G7">
            <v>-16043</v>
          </cell>
          <cell r="H7">
            <v>1647660</v>
          </cell>
          <cell r="I7">
            <v>1</v>
          </cell>
          <cell r="J7" t="str">
            <v>BRUNEI</v>
          </cell>
          <cell r="P7">
            <v>9110230</v>
          </cell>
          <cell r="Q7" t="str">
            <v>Meredith</v>
          </cell>
          <cell r="R7" t="str">
            <v>Toby</v>
          </cell>
          <cell r="S7">
            <v>-64845</v>
          </cell>
          <cell r="T7">
            <v>954350</v>
          </cell>
          <cell r="U7">
            <v>1</v>
          </cell>
          <cell r="V7" t="str">
            <v>AUSTRALIA</v>
          </cell>
        </row>
        <row r="8">
          <cell r="D8">
            <v>9039790</v>
          </cell>
          <cell r="E8" t="str">
            <v>On</v>
          </cell>
          <cell r="F8" t="str">
            <v>Swee Long</v>
          </cell>
          <cell r="G8">
            <v>-29685</v>
          </cell>
          <cell r="H8">
            <v>865950</v>
          </cell>
          <cell r="I8">
            <v>1</v>
          </cell>
          <cell r="J8" t="str">
            <v>BRUNEI</v>
          </cell>
          <cell r="P8">
            <v>9037852</v>
          </cell>
          <cell r="Q8" t="str">
            <v>Chieng</v>
          </cell>
          <cell r="R8" t="str">
            <v>Hock Kock</v>
          </cell>
          <cell r="S8">
            <v>-14305</v>
          </cell>
          <cell r="T8">
            <v>1264080</v>
          </cell>
          <cell r="U8">
            <v>2</v>
          </cell>
          <cell r="V8" t="str">
            <v>BRUNEI</v>
          </cell>
        </row>
        <row r="9">
          <cell r="D9">
            <v>9037116</v>
          </cell>
          <cell r="E9" t="str">
            <v>Sim</v>
          </cell>
          <cell r="F9" t="str">
            <v>Yen Ming</v>
          </cell>
          <cell r="G9">
            <v>-31875</v>
          </cell>
          <cell r="H9">
            <v>467300</v>
          </cell>
          <cell r="I9">
            <v>1</v>
          </cell>
          <cell r="J9" t="str">
            <v>BRUNEI</v>
          </cell>
          <cell r="P9">
            <v>9037664</v>
          </cell>
          <cell r="Q9" t="str">
            <v>Chiok</v>
          </cell>
          <cell r="R9" t="str">
            <v>Swee Wan</v>
          </cell>
          <cell r="S9">
            <v>24150</v>
          </cell>
          <cell r="T9">
            <v>309000</v>
          </cell>
          <cell r="U9">
            <v>1</v>
          </cell>
          <cell r="V9" t="str">
            <v>BRUNEI</v>
          </cell>
        </row>
        <row r="10">
          <cell r="D10">
            <v>9023305</v>
          </cell>
          <cell r="E10" t="str">
            <v>Wong</v>
          </cell>
          <cell r="F10" t="str">
            <v>Tim Kai</v>
          </cell>
          <cell r="G10">
            <v>657485</v>
          </cell>
          <cell r="H10">
            <v>6368600</v>
          </cell>
          <cell r="I10">
            <v>0</v>
          </cell>
          <cell r="J10" t="str">
            <v>BRUNEI</v>
          </cell>
          <cell r="P10">
            <v>9110140</v>
          </cell>
          <cell r="Q10" t="str">
            <v>Goh</v>
          </cell>
          <cell r="R10" t="str">
            <v>Kim Tian</v>
          </cell>
          <cell r="S10">
            <v>-7761</v>
          </cell>
          <cell r="T10">
            <v>683770</v>
          </cell>
          <cell r="U10">
            <v>1</v>
          </cell>
          <cell r="V10" t="str">
            <v>BRUNEI</v>
          </cell>
        </row>
        <row r="11">
          <cell r="D11">
            <v>9037474</v>
          </cell>
          <cell r="E11" t="str">
            <v>Wu</v>
          </cell>
          <cell r="F11" t="str">
            <v>Chay-Chin</v>
          </cell>
          <cell r="G11">
            <v>-5097</v>
          </cell>
          <cell r="H11">
            <v>112250</v>
          </cell>
          <cell r="I11">
            <v>1</v>
          </cell>
          <cell r="J11" t="str">
            <v>BRUNEI</v>
          </cell>
          <cell r="P11">
            <v>9094022</v>
          </cell>
          <cell r="Q11" t="str">
            <v>Liau</v>
          </cell>
          <cell r="R11" t="str">
            <v>Siew Hoi</v>
          </cell>
          <cell r="S11">
            <v>6500</v>
          </cell>
          <cell r="T11">
            <v>742600</v>
          </cell>
          <cell r="U11">
            <v>1</v>
          </cell>
          <cell r="V11" t="str">
            <v>BRUNEI</v>
          </cell>
        </row>
        <row r="12">
          <cell r="D12">
            <v>9024062</v>
          </cell>
          <cell r="E12" t="str">
            <v>Chan</v>
          </cell>
          <cell r="F12" t="str">
            <v>Man Si</v>
          </cell>
          <cell r="G12">
            <v>30300</v>
          </cell>
          <cell r="H12">
            <v>165000</v>
          </cell>
          <cell r="I12">
            <v>1</v>
          </cell>
          <cell r="J12" t="str">
            <v>CHINA</v>
          </cell>
          <cell r="P12">
            <v>9040195</v>
          </cell>
          <cell r="Q12" t="str">
            <v>Lin</v>
          </cell>
          <cell r="R12" t="str">
            <v>Rui Jun</v>
          </cell>
          <cell r="S12">
            <v>57800</v>
          </cell>
          <cell r="T12">
            <v>1407000</v>
          </cell>
          <cell r="U12">
            <v>1</v>
          </cell>
          <cell r="V12" t="str">
            <v>CHINA</v>
          </cell>
        </row>
        <row r="13">
          <cell r="D13">
            <v>9041456</v>
          </cell>
          <cell r="E13" t="str">
            <v>Chen</v>
          </cell>
          <cell r="F13" t="str">
            <v>Wei</v>
          </cell>
          <cell r="G13">
            <v>-8570</v>
          </cell>
          <cell r="H13">
            <v>645400</v>
          </cell>
          <cell r="I13">
            <v>1</v>
          </cell>
          <cell r="J13" t="str">
            <v>CHINA</v>
          </cell>
          <cell r="P13">
            <v>9031557</v>
          </cell>
          <cell r="Q13" t="str">
            <v>Chin</v>
          </cell>
          <cell r="R13" t="str">
            <v>Choo Kong Joseph</v>
          </cell>
          <cell r="S13">
            <v>-20235</v>
          </cell>
          <cell r="T13">
            <v>858956</v>
          </cell>
          <cell r="U13">
            <v>1</v>
          </cell>
          <cell r="V13" t="str">
            <v>EAST MALAYSIA</v>
          </cell>
        </row>
        <row r="14">
          <cell r="D14">
            <v>9025340</v>
          </cell>
          <cell r="E14" t="str">
            <v>Chan</v>
          </cell>
          <cell r="F14" t="str">
            <v>Kai Ming Kammy</v>
          </cell>
          <cell r="G14">
            <v>2000</v>
          </cell>
          <cell r="H14">
            <v>1241400</v>
          </cell>
          <cell r="I14">
            <v>1</v>
          </cell>
          <cell r="J14" t="str">
            <v>HONG KONG</v>
          </cell>
          <cell r="P14">
            <v>9025340</v>
          </cell>
          <cell r="Q14" t="str">
            <v>Chan</v>
          </cell>
          <cell r="R14" t="str">
            <v>Kai Ming Kammy</v>
          </cell>
          <cell r="S14">
            <v>-44490</v>
          </cell>
          <cell r="T14">
            <v>644600</v>
          </cell>
          <cell r="U14">
            <v>1</v>
          </cell>
          <cell r="V14" t="str">
            <v>HONG KONG</v>
          </cell>
        </row>
        <row r="15">
          <cell r="D15">
            <v>9096546</v>
          </cell>
          <cell r="E15" t="str">
            <v>Chan</v>
          </cell>
          <cell r="F15" t="str">
            <v>Shing Mei</v>
          </cell>
          <cell r="G15">
            <v>22690</v>
          </cell>
          <cell r="H15">
            <v>781900</v>
          </cell>
          <cell r="I15">
            <v>1</v>
          </cell>
          <cell r="J15" t="str">
            <v>HONG KONG</v>
          </cell>
          <cell r="P15">
            <v>9110028</v>
          </cell>
          <cell r="Q15" t="str">
            <v>Chiu</v>
          </cell>
          <cell r="R15" t="str">
            <v>Ho Bik</v>
          </cell>
          <cell r="S15">
            <v>-800</v>
          </cell>
          <cell r="T15">
            <v>126200</v>
          </cell>
          <cell r="U15">
            <v>1</v>
          </cell>
          <cell r="V15" t="str">
            <v>HONG KONG</v>
          </cell>
        </row>
        <row r="16">
          <cell r="D16">
            <v>9041960</v>
          </cell>
          <cell r="E16" t="str">
            <v>Chiang</v>
          </cell>
          <cell r="F16" t="str">
            <v>Kwok Wah (Wally)</v>
          </cell>
          <cell r="G16">
            <v>-2950</v>
          </cell>
          <cell r="H16">
            <v>235000</v>
          </cell>
          <cell r="I16">
            <v>1</v>
          </cell>
          <cell r="J16" t="str">
            <v>HONG KONG</v>
          </cell>
          <cell r="P16">
            <v>9037416</v>
          </cell>
          <cell r="Q16" t="str">
            <v>Ho</v>
          </cell>
          <cell r="R16" t="str">
            <v>Kan Kong</v>
          </cell>
          <cell r="S16">
            <v>-111625</v>
          </cell>
          <cell r="T16">
            <v>1786700</v>
          </cell>
          <cell r="U16">
            <v>1</v>
          </cell>
          <cell r="V16" t="str">
            <v>HONG KONG</v>
          </cell>
        </row>
        <row r="17">
          <cell r="D17">
            <v>9037416</v>
          </cell>
          <cell r="E17" t="str">
            <v>Ho</v>
          </cell>
          <cell r="F17" t="str">
            <v>Kan Kong</v>
          </cell>
          <cell r="G17">
            <v>75210</v>
          </cell>
          <cell r="H17">
            <v>4531900</v>
          </cell>
          <cell r="I17">
            <v>1</v>
          </cell>
          <cell r="J17" t="str">
            <v>HONG KONG</v>
          </cell>
          <cell r="P17">
            <v>9091922</v>
          </cell>
          <cell r="Q17" t="str">
            <v>Lee</v>
          </cell>
          <cell r="R17" t="str">
            <v>Sze Yin</v>
          </cell>
          <cell r="S17">
            <v>3490</v>
          </cell>
          <cell r="T17">
            <v>1071200</v>
          </cell>
          <cell r="U17">
            <v>1</v>
          </cell>
          <cell r="V17" t="str">
            <v>HONG KONG</v>
          </cell>
        </row>
        <row r="18">
          <cell r="D18">
            <v>9092524</v>
          </cell>
          <cell r="E18" t="str">
            <v>Hui</v>
          </cell>
          <cell r="F18" t="str">
            <v>Raymond</v>
          </cell>
          <cell r="G18">
            <v>-533370</v>
          </cell>
          <cell r="H18">
            <v>8675080</v>
          </cell>
          <cell r="I18">
            <v>1</v>
          </cell>
          <cell r="J18" t="str">
            <v>HONG KONG</v>
          </cell>
          <cell r="P18">
            <v>9035362</v>
          </cell>
          <cell r="Q18" t="str">
            <v>Araniyadi</v>
          </cell>
          <cell r="R18" t="str">
            <v>Andros</v>
          </cell>
          <cell r="S18">
            <v>2475</v>
          </cell>
          <cell r="T18">
            <v>281130</v>
          </cell>
          <cell r="U18">
            <v>1</v>
          </cell>
          <cell r="V18" t="str">
            <v>INDONESIA</v>
          </cell>
        </row>
        <row r="19">
          <cell r="D19">
            <v>9096693</v>
          </cell>
          <cell r="E19" t="str">
            <v>Lai</v>
          </cell>
          <cell r="F19" t="str">
            <v>Kwok Kai</v>
          </cell>
          <cell r="G19">
            <v>89066</v>
          </cell>
          <cell r="H19">
            <v>1830199</v>
          </cell>
          <cell r="I19">
            <v>1</v>
          </cell>
          <cell r="J19" t="str">
            <v>HONG KONG</v>
          </cell>
          <cell r="P19">
            <v>9080744</v>
          </cell>
          <cell r="Q19" t="str">
            <v>Cha</v>
          </cell>
          <cell r="R19" t="str">
            <v>Hee Dong</v>
          </cell>
          <cell r="S19">
            <v>-55</v>
          </cell>
          <cell r="T19">
            <v>1005940</v>
          </cell>
          <cell r="U19">
            <v>1</v>
          </cell>
          <cell r="V19" t="str">
            <v>INDONESIA</v>
          </cell>
        </row>
        <row r="20">
          <cell r="D20">
            <v>9092525</v>
          </cell>
          <cell r="E20" t="str">
            <v>Lam</v>
          </cell>
          <cell r="F20" t="str">
            <v>Siu Fai</v>
          </cell>
          <cell r="G20">
            <v>-61675</v>
          </cell>
          <cell r="H20">
            <v>2084300</v>
          </cell>
          <cell r="I20">
            <v>1</v>
          </cell>
          <cell r="J20" t="str">
            <v>HONG KONG</v>
          </cell>
          <cell r="P20">
            <v>9079248</v>
          </cell>
          <cell r="Q20" t="str">
            <v>Cho</v>
          </cell>
          <cell r="R20" t="str">
            <v>Kyu Chul</v>
          </cell>
          <cell r="S20">
            <v>-25815</v>
          </cell>
          <cell r="T20">
            <v>770150</v>
          </cell>
          <cell r="U20">
            <v>1</v>
          </cell>
          <cell r="V20" t="str">
            <v>INDONESIA</v>
          </cell>
        </row>
        <row r="21">
          <cell r="D21">
            <v>9096687</v>
          </cell>
          <cell r="E21" t="str">
            <v>Lee</v>
          </cell>
          <cell r="F21" t="str">
            <v>Susanna</v>
          </cell>
          <cell r="G21">
            <v>-272780</v>
          </cell>
          <cell r="H21">
            <v>6834400</v>
          </cell>
          <cell r="I21">
            <v>1</v>
          </cell>
          <cell r="J21" t="str">
            <v>HONG KONG</v>
          </cell>
          <cell r="P21">
            <v>9031688</v>
          </cell>
          <cell r="Q21" t="str">
            <v>Choga</v>
          </cell>
          <cell r="R21" t="str">
            <v>Jusuf Hartana</v>
          </cell>
          <cell r="S21">
            <v>-17000</v>
          </cell>
          <cell r="T21">
            <v>63400</v>
          </cell>
          <cell r="U21">
            <v>1</v>
          </cell>
          <cell r="V21" t="str">
            <v>INDONESIA</v>
          </cell>
        </row>
        <row r="22">
          <cell r="D22">
            <v>9096688</v>
          </cell>
          <cell r="E22" t="str">
            <v>Ng</v>
          </cell>
          <cell r="F22" t="str">
            <v>Wai Chuen</v>
          </cell>
          <cell r="G22">
            <v>858270</v>
          </cell>
          <cell r="H22">
            <v>70154315</v>
          </cell>
          <cell r="I22">
            <v>1</v>
          </cell>
          <cell r="J22" t="str">
            <v>HONG KONG</v>
          </cell>
          <cell r="P22">
            <v>9020215</v>
          </cell>
          <cell r="Q22" t="str">
            <v>Lau</v>
          </cell>
          <cell r="R22" t="str">
            <v>Hui Ching (Eddie)</v>
          </cell>
          <cell r="S22">
            <v>-41444</v>
          </cell>
          <cell r="T22">
            <v>622520</v>
          </cell>
          <cell r="U22">
            <v>1</v>
          </cell>
          <cell r="V22" t="str">
            <v>INDONESIA</v>
          </cell>
        </row>
        <row r="23">
          <cell r="D23">
            <v>9096690</v>
          </cell>
          <cell r="E23" t="str">
            <v>Wong</v>
          </cell>
          <cell r="F23" t="str">
            <v>Kang Yung</v>
          </cell>
          <cell r="G23">
            <v>-856890</v>
          </cell>
          <cell r="H23">
            <v>18104400</v>
          </cell>
          <cell r="I23">
            <v>1</v>
          </cell>
          <cell r="J23" t="str">
            <v>HONG KONG</v>
          </cell>
          <cell r="P23">
            <v>9080742</v>
          </cell>
          <cell r="Q23" t="str">
            <v>Lee</v>
          </cell>
          <cell r="R23" t="str">
            <v>Wan Ju</v>
          </cell>
          <cell r="S23">
            <v>-22840</v>
          </cell>
          <cell r="T23">
            <v>403710</v>
          </cell>
          <cell r="U23">
            <v>1</v>
          </cell>
          <cell r="V23" t="str">
            <v>INDONESIA</v>
          </cell>
        </row>
        <row r="24">
          <cell r="D24">
            <v>9096692</v>
          </cell>
          <cell r="E24" t="str">
            <v>Wong</v>
          </cell>
          <cell r="F24" t="str">
            <v>Kwan Ying</v>
          </cell>
          <cell r="G24">
            <v>-200070</v>
          </cell>
          <cell r="H24">
            <v>1505550</v>
          </cell>
          <cell r="I24">
            <v>1</v>
          </cell>
          <cell r="J24" t="str">
            <v>HONG KONG</v>
          </cell>
          <cell r="P24">
            <v>9027383</v>
          </cell>
          <cell r="Q24" t="str">
            <v>Matsuyama</v>
          </cell>
          <cell r="R24" t="str">
            <v>Shinya</v>
          </cell>
          <cell r="S24">
            <v>10900</v>
          </cell>
          <cell r="T24">
            <v>151700</v>
          </cell>
          <cell r="U24">
            <v>1</v>
          </cell>
          <cell r="V24" t="str">
            <v>INDONESIA</v>
          </cell>
        </row>
        <row r="25">
          <cell r="D25">
            <v>9096694</v>
          </cell>
          <cell r="E25" t="str">
            <v>Wong</v>
          </cell>
          <cell r="F25" t="str">
            <v>Kwok Leung</v>
          </cell>
          <cell r="G25">
            <v>-5905</v>
          </cell>
          <cell r="H25">
            <v>20175</v>
          </cell>
          <cell r="I25">
            <v>1</v>
          </cell>
          <cell r="J25" t="str">
            <v>HONG KONG</v>
          </cell>
          <cell r="P25">
            <v>9041582</v>
          </cell>
          <cell r="Q25" t="str">
            <v>Suryawan</v>
          </cell>
          <cell r="R25" t="str">
            <v>Hengky</v>
          </cell>
          <cell r="S25">
            <v>21900</v>
          </cell>
          <cell r="T25">
            <v>96000</v>
          </cell>
          <cell r="U25">
            <v>1</v>
          </cell>
          <cell r="V25" t="str">
            <v>INDONESIA</v>
          </cell>
        </row>
        <row r="26">
          <cell r="D26">
            <v>9096718</v>
          </cell>
          <cell r="E26" t="str">
            <v>Wong</v>
          </cell>
          <cell r="F26" t="str">
            <v>Toe Yeung Chambers</v>
          </cell>
          <cell r="G26">
            <v>21435</v>
          </cell>
          <cell r="H26">
            <v>521950</v>
          </cell>
          <cell r="I26">
            <v>1</v>
          </cell>
          <cell r="J26" t="str">
            <v>HONG KONG</v>
          </cell>
          <cell r="P26">
            <v>9017058</v>
          </cell>
          <cell r="Q26" t="str">
            <v>Thow</v>
          </cell>
          <cell r="R26" t="str">
            <v>Siong Sen Albert</v>
          </cell>
          <cell r="S26">
            <v>49295</v>
          </cell>
          <cell r="T26">
            <v>2054175</v>
          </cell>
          <cell r="U26">
            <v>2</v>
          </cell>
          <cell r="V26" t="str">
            <v>INDONESIA</v>
          </cell>
        </row>
        <row r="27">
          <cell r="D27">
            <v>9096695</v>
          </cell>
          <cell r="E27" t="str">
            <v>Wong</v>
          </cell>
          <cell r="F27" t="str">
            <v>Yiu Chung</v>
          </cell>
          <cell r="G27">
            <v>-271405</v>
          </cell>
          <cell r="H27">
            <v>1797525</v>
          </cell>
          <cell r="I27">
            <v>1</v>
          </cell>
          <cell r="J27" t="str">
            <v>HONG KONG</v>
          </cell>
          <cell r="P27">
            <v>9030969</v>
          </cell>
          <cell r="Q27" t="str">
            <v>Tjahjadi</v>
          </cell>
          <cell r="R27" t="str">
            <v>Nelly</v>
          </cell>
          <cell r="S27">
            <v>-3530</v>
          </cell>
          <cell r="T27">
            <v>324590</v>
          </cell>
          <cell r="U27">
            <v>1</v>
          </cell>
          <cell r="V27" t="str">
            <v>INDONESIA</v>
          </cell>
        </row>
        <row r="28">
          <cell r="D28">
            <v>9041224</v>
          </cell>
          <cell r="E28" t="str">
            <v>Djajaseputra</v>
          </cell>
          <cell r="F28" t="str">
            <v>Sukianto</v>
          </cell>
          <cell r="G28">
            <v>9350</v>
          </cell>
          <cell r="H28">
            <v>212000</v>
          </cell>
          <cell r="I28">
            <v>0</v>
          </cell>
          <cell r="J28" t="str">
            <v>INDONESIA</v>
          </cell>
          <cell r="P28">
            <v>9025521</v>
          </cell>
          <cell r="Q28" t="str">
            <v>Zamzami</v>
          </cell>
          <cell r="R28" t="str">
            <v>Amran</v>
          </cell>
          <cell r="S28">
            <v>-6331</v>
          </cell>
          <cell r="T28">
            <v>200320</v>
          </cell>
          <cell r="U28">
            <v>1</v>
          </cell>
          <cell r="V28" t="str">
            <v>INDONESIA</v>
          </cell>
        </row>
        <row r="29">
          <cell r="D29">
            <v>9041657</v>
          </cell>
          <cell r="E29" t="str">
            <v>Ganda</v>
          </cell>
          <cell r="F29" t="str">
            <v>.</v>
          </cell>
          <cell r="G29">
            <v>-49800</v>
          </cell>
          <cell r="H29">
            <v>350000</v>
          </cell>
          <cell r="I29">
            <v>1</v>
          </cell>
          <cell r="J29" t="str">
            <v>INDONESIA</v>
          </cell>
          <cell r="P29">
            <v>9024922</v>
          </cell>
          <cell r="Q29" t="str">
            <v>Noda</v>
          </cell>
          <cell r="R29" t="str">
            <v>Masahiro</v>
          </cell>
          <cell r="S29">
            <v>13578</v>
          </cell>
          <cell r="T29">
            <v>1389050</v>
          </cell>
          <cell r="U29">
            <v>1</v>
          </cell>
          <cell r="V29" t="str">
            <v>JAPAN</v>
          </cell>
        </row>
        <row r="30">
          <cell r="D30">
            <v>9027018</v>
          </cell>
          <cell r="E30" t="str">
            <v>Hakim</v>
          </cell>
          <cell r="F30" t="str">
            <v>Datuk</v>
          </cell>
          <cell r="G30">
            <v>51748</v>
          </cell>
          <cell r="H30">
            <v>3219050</v>
          </cell>
          <cell r="I30">
            <v>1</v>
          </cell>
          <cell r="J30" t="str">
            <v>INDONESIA</v>
          </cell>
          <cell r="P30">
            <v>9110163</v>
          </cell>
          <cell r="Q30" t="str">
            <v>Ang</v>
          </cell>
          <cell r="R30" t="str">
            <v>Joo Seng</v>
          </cell>
          <cell r="S30">
            <v>21200</v>
          </cell>
          <cell r="T30">
            <v>75550</v>
          </cell>
          <cell r="U30">
            <v>1</v>
          </cell>
          <cell r="V30" t="str">
            <v>MALAYSIA</v>
          </cell>
        </row>
        <row r="31">
          <cell r="D31">
            <v>9041005</v>
          </cell>
          <cell r="E31" t="str">
            <v>Ho</v>
          </cell>
          <cell r="F31" t="str">
            <v>Ni On (Andi)</v>
          </cell>
          <cell r="G31">
            <v>-76100</v>
          </cell>
          <cell r="H31">
            <v>890010</v>
          </cell>
          <cell r="I31">
            <v>1</v>
          </cell>
          <cell r="J31" t="str">
            <v>INDONESIA</v>
          </cell>
          <cell r="P31">
            <v>9095459</v>
          </cell>
          <cell r="Q31" t="str">
            <v>Aziz</v>
          </cell>
          <cell r="R31" t="str">
            <v>Ahmad Shah</v>
          </cell>
          <cell r="S31">
            <v>23600</v>
          </cell>
          <cell r="T31">
            <v>288190</v>
          </cell>
          <cell r="U31">
            <v>1</v>
          </cell>
          <cell r="V31" t="str">
            <v>MALAYSIA</v>
          </cell>
        </row>
        <row r="32">
          <cell r="D32">
            <v>9020215</v>
          </cell>
          <cell r="E32" t="str">
            <v>Lau</v>
          </cell>
          <cell r="F32" t="str">
            <v>Hui Ching (Eddie)</v>
          </cell>
          <cell r="G32">
            <v>-24065</v>
          </cell>
          <cell r="H32">
            <v>1572340</v>
          </cell>
          <cell r="I32">
            <v>1</v>
          </cell>
          <cell r="J32" t="str">
            <v>INDONESIA</v>
          </cell>
          <cell r="P32">
            <v>9033373</v>
          </cell>
          <cell r="Q32" t="str">
            <v>Baki</v>
          </cell>
          <cell r="R32" t="str">
            <v>Adenan</v>
          </cell>
          <cell r="S32">
            <v>-84443</v>
          </cell>
          <cell r="T32">
            <v>1011050</v>
          </cell>
          <cell r="U32">
            <v>2</v>
          </cell>
          <cell r="V32" t="str">
            <v>MALAYSIA</v>
          </cell>
        </row>
        <row r="33">
          <cell r="D33">
            <v>9069875</v>
          </cell>
          <cell r="E33" t="str">
            <v>Sinaga</v>
          </cell>
          <cell r="F33" t="str">
            <v>Sahat Maruli</v>
          </cell>
          <cell r="G33">
            <v>-22900</v>
          </cell>
          <cell r="H33">
            <v>1101000</v>
          </cell>
          <cell r="I33">
            <v>1</v>
          </cell>
          <cell r="J33" t="str">
            <v>INDONESIA</v>
          </cell>
          <cell r="P33">
            <v>9032486</v>
          </cell>
          <cell r="Q33" t="str">
            <v>Baki</v>
          </cell>
          <cell r="R33" t="str">
            <v>Ibrahim</v>
          </cell>
          <cell r="S33">
            <v>251609</v>
          </cell>
          <cell r="T33">
            <v>9917610</v>
          </cell>
          <cell r="U33">
            <v>2</v>
          </cell>
          <cell r="V33" t="str">
            <v>MALAYSIA</v>
          </cell>
        </row>
        <row r="34">
          <cell r="D34">
            <v>9035155</v>
          </cell>
          <cell r="E34" t="str">
            <v>Kazuo</v>
          </cell>
          <cell r="F34" t="str">
            <v>Moriya</v>
          </cell>
          <cell r="G34">
            <v>-33956</v>
          </cell>
          <cell r="H34">
            <v>508460</v>
          </cell>
          <cell r="I34">
            <v>1</v>
          </cell>
          <cell r="J34" t="str">
            <v>JAPAN</v>
          </cell>
          <cell r="P34">
            <v>9025431</v>
          </cell>
          <cell r="Q34" t="str">
            <v>Cassim</v>
          </cell>
          <cell r="R34" t="str">
            <v>Salim</v>
          </cell>
          <cell r="S34">
            <v>-5155</v>
          </cell>
          <cell r="T34">
            <v>497450</v>
          </cell>
          <cell r="U34">
            <v>1</v>
          </cell>
          <cell r="V34" t="str">
            <v>MALAYSIA</v>
          </cell>
        </row>
        <row r="35">
          <cell r="D35">
            <v>9024922</v>
          </cell>
          <cell r="E35" t="str">
            <v>Noda</v>
          </cell>
          <cell r="F35" t="str">
            <v>Masahiro</v>
          </cell>
          <cell r="G35">
            <v>-92437</v>
          </cell>
          <cell r="H35">
            <v>2004330</v>
          </cell>
          <cell r="I35">
            <v>1</v>
          </cell>
          <cell r="J35" t="str">
            <v>JAPAN</v>
          </cell>
          <cell r="P35">
            <v>9024051</v>
          </cell>
          <cell r="Q35" t="str">
            <v>Chai</v>
          </cell>
          <cell r="R35" t="str">
            <v>Leo</v>
          </cell>
          <cell r="S35">
            <v>-28475</v>
          </cell>
          <cell r="T35">
            <v>1885150</v>
          </cell>
          <cell r="U35">
            <v>1</v>
          </cell>
          <cell r="V35" t="str">
            <v>MALAYSIA</v>
          </cell>
        </row>
        <row r="36">
          <cell r="D36">
            <v>9035388</v>
          </cell>
          <cell r="E36" t="str">
            <v>Ueda</v>
          </cell>
          <cell r="F36" t="str">
            <v>Wataru</v>
          </cell>
          <cell r="G36">
            <v>-15750</v>
          </cell>
          <cell r="H36">
            <v>2619800</v>
          </cell>
          <cell r="I36">
            <v>1</v>
          </cell>
          <cell r="J36" t="str">
            <v>JAPAN</v>
          </cell>
          <cell r="P36">
            <v>9033073</v>
          </cell>
          <cell r="Q36" t="str">
            <v>Chang</v>
          </cell>
          <cell r="R36" t="str">
            <v>Koon Wah</v>
          </cell>
          <cell r="S36">
            <v>72850</v>
          </cell>
          <cell r="T36">
            <v>2097270</v>
          </cell>
          <cell r="U36">
            <v>1</v>
          </cell>
          <cell r="V36" t="str">
            <v>MALAYSIA</v>
          </cell>
        </row>
        <row r="37">
          <cell r="D37">
            <v>9034304</v>
          </cell>
          <cell r="E37" t="str">
            <v>Chan</v>
          </cell>
          <cell r="F37" t="str">
            <v>Clara</v>
          </cell>
          <cell r="G37">
            <v>-28665</v>
          </cell>
          <cell r="H37">
            <v>454500</v>
          </cell>
          <cell r="I37">
            <v>1</v>
          </cell>
          <cell r="J37" t="str">
            <v>MACAU</v>
          </cell>
          <cell r="P37">
            <v>9027446</v>
          </cell>
          <cell r="Q37" t="str">
            <v>Cheah</v>
          </cell>
          <cell r="R37" t="str">
            <v>Lai Shin (Sonny)</v>
          </cell>
          <cell r="S37">
            <v>-14075</v>
          </cell>
          <cell r="T37">
            <v>1260490</v>
          </cell>
          <cell r="U37">
            <v>1</v>
          </cell>
          <cell r="V37" t="str">
            <v>MALAYSIA</v>
          </cell>
        </row>
        <row r="38">
          <cell r="D38">
            <v>9033997</v>
          </cell>
          <cell r="E38" t="str">
            <v>Ali</v>
          </cell>
          <cell r="F38" t="str">
            <v>Ibrahim</v>
          </cell>
          <cell r="G38">
            <v>95480</v>
          </cell>
          <cell r="H38">
            <v>2430890</v>
          </cell>
          <cell r="I38">
            <v>1</v>
          </cell>
          <cell r="J38" t="str">
            <v>MALAYSIA</v>
          </cell>
          <cell r="P38">
            <v>9089757</v>
          </cell>
          <cell r="Q38" t="str">
            <v>Chew</v>
          </cell>
          <cell r="R38" t="str">
            <v>Hoy Ping</v>
          </cell>
          <cell r="S38">
            <v>-20125</v>
          </cell>
          <cell r="T38">
            <v>213180</v>
          </cell>
          <cell r="U38">
            <v>1</v>
          </cell>
          <cell r="V38" t="str">
            <v>MALAYSIA</v>
          </cell>
        </row>
        <row r="39">
          <cell r="D39">
            <v>9095459</v>
          </cell>
          <cell r="E39" t="str">
            <v>Aziz</v>
          </cell>
          <cell r="F39" t="str">
            <v>Ahmad Shah</v>
          </cell>
          <cell r="G39">
            <v>-28210</v>
          </cell>
          <cell r="H39">
            <v>439700</v>
          </cell>
          <cell r="I39">
            <v>1</v>
          </cell>
          <cell r="J39" t="str">
            <v>MALAYSIA</v>
          </cell>
          <cell r="P39">
            <v>9033897</v>
          </cell>
          <cell r="Q39" t="str">
            <v>Karim</v>
          </cell>
          <cell r="R39" t="str">
            <v>Ikram A</v>
          </cell>
          <cell r="S39">
            <v>9270</v>
          </cell>
          <cell r="T39">
            <v>4339700</v>
          </cell>
          <cell r="U39">
            <v>1</v>
          </cell>
          <cell r="V39" t="str">
            <v>MALAYSIA</v>
          </cell>
        </row>
        <row r="40">
          <cell r="D40">
            <v>9025431</v>
          </cell>
          <cell r="E40" t="str">
            <v>Cassim</v>
          </cell>
          <cell r="F40" t="str">
            <v>Salim</v>
          </cell>
          <cell r="G40">
            <v>-13052</v>
          </cell>
          <cell r="H40">
            <v>1242250</v>
          </cell>
          <cell r="I40">
            <v>1</v>
          </cell>
          <cell r="J40" t="str">
            <v>MALAYSIA</v>
          </cell>
          <cell r="P40">
            <v>9035308</v>
          </cell>
          <cell r="Q40" t="str">
            <v>Khoo</v>
          </cell>
          <cell r="R40" t="str">
            <v>Kay Mian (Alexander)</v>
          </cell>
          <cell r="S40">
            <v>5300</v>
          </cell>
          <cell r="T40">
            <v>275260</v>
          </cell>
          <cell r="U40">
            <v>1</v>
          </cell>
          <cell r="V40" t="str">
            <v>MALAYSIA</v>
          </cell>
        </row>
        <row r="41">
          <cell r="D41">
            <v>9031843</v>
          </cell>
          <cell r="E41" t="str">
            <v>Chu</v>
          </cell>
          <cell r="F41" t="str">
            <v>Sui Kiong David</v>
          </cell>
          <cell r="G41">
            <v>123830</v>
          </cell>
          <cell r="H41">
            <v>10598720</v>
          </cell>
          <cell r="I41">
            <v>1</v>
          </cell>
          <cell r="J41" t="str">
            <v>MALAYSIA</v>
          </cell>
          <cell r="P41">
            <v>9093835</v>
          </cell>
          <cell r="Q41" t="str">
            <v>Lai</v>
          </cell>
          <cell r="R41" t="str">
            <v>Chan Ming Helen</v>
          </cell>
          <cell r="S41">
            <v>-12850</v>
          </cell>
          <cell r="T41">
            <v>576700</v>
          </cell>
          <cell r="U41">
            <v>1</v>
          </cell>
          <cell r="V41" t="str">
            <v>MALAYSIA</v>
          </cell>
        </row>
        <row r="42">
          <cell r="D42">
            <v>9089235</v>
          </cell>
          <cell r="E42" t="str">
            <v>Ibrahim</v>
          </cell>
          <cell r="F42" t="str">
            <v>Bin Abdul Rashid</v>
          </cell>
          <cell r="G42">
            <v>12053</v>
          </cell>
          <cell r="H42">
            <v>1273550</v>
          </cell>
          <cell r="I42">
            <v>1</v>
          </cell>
          <cell r="J42" t="str">
            <v>MALAYSIA</v>
          </cell>
          <cell r="P42">
            <v>9019113</v>
          </cell>
          <cell r="Q42" t="str">
            <v>Lai</v>
          </cell>
          <cell r="R42" t="str">
            <v>Ted Kong</v>
          </cell>
          <cell r="S42">
            <v>84800</v>
          </cell>
          <cell r="T42">
            <v>7639090</v>
          </cell>
          <cell r="U42">
            <v>2</v>
          </cell>
          <cell r="V42" t="str">
            <v>MALAYSIA</v>
          </cell>
        </row>
        <row r="43">
          <cell r="D43">
            <v>9033897</v>
          </cell>
          <cell r="E43" t="str">
            <v>Karim</v>
          </cell>
          <cell r="F43" t="str">
            <v>Ikram A</v>
          </cell>
          <cell r="G43">
            <v>-20300</v>
          </cell>
          <cell r="H43">
            <v>1497000</v>
          </cell>
          <cell r="I43">
            <v>1</v>
          </cell>
          <cell r="J43" t="str">
            <v>MALAYSIA</v>
          </cell>
          <cell r="P43">
            <v>9020414</v>
          </cell>
          <cell r="Q43" t="str">
            <v>Lee</v>
          </cell>
          <cell r="R43" t="str">
            <v>San Choon</v>
          </cell>
          <cell r="S43">
            <v>115925</v>
          </cell>
          <cell r="T43">
            <v>1072840</v>
          </cell>
          <cell r="U43">
            <v>1</v>
          </cell>
          <cell r="V43" t="str">
            <v>MALAYSIA</v>
          </cell>
        </row>
        <row r="44">
          <cell r="D44">
            <v>9035308</v>
          </cell>
          <cell r="E44" t="str">
            <v>Khoo</v>
          </cell>
          <cell r="F44" t="str">
            <v>Kay Mian (Alexander)</v>
          </cell>
          <cell r="G44">
            <v>-6090</v>
          </cell>
          <cell r="H44">
            <v>424770</v>
          </cell>
          <cell r="I44">
            <v>1</v>
          </cell>
          <cell r="J44" t="str">
            <v>MALAYSIA</v>
          </cell>
          <cell r="P44">
            <v>9085261</v>
          </cell>
          <cell r="Q44" t="str">
            <v>Lee</v>
          </cell>
          <cell r="R44" t="str">
            <v>Wai Ying</v>
          </cell>
          <cell r="S44">
            <v>-30</v>
          </cell>
          <cell r="T44">
            <v>8600</v>
          </cell>
          <cell r="U44">
            <v>1</v>
          </cell>
          <cell r="V44" t="str">
            <v>MALAYSIA</v>
          </cell>
        </row>
        <row r="45">
          <cell r="D45">
            <v>9019113</v>
          </cell>
          <cell r="E45" t="str">
            <v>Lai</v>
          </cell>
          <cell r="F45" t="str">
            <v>Ted Kong</v>
          </cell>
          <cell r="G45">
            <v>40385</v>
          </cell>
          <cell r="H45">
            <v>2491580</v>
          </cell>
          <cell r="I45">
            <v>1</v>
          </cell>
          <cell r="J45" t="str">
            <v>MALAYSIA</v>
          </cell>
          <cell r="P45">
            <v>9100430</v>
          </cell>
          <cell r="Q45" t="str">
            <v>Liew</v>
          </cell>
          <cell r="R45" t="str">
            <v>Siew Khiun</v>
          </cell>
          <cell r="S45">
            <v>-23849</v>
          </cell>
          <cell r="T45">
            <v>1077040</v>
          </cell>
          <cell r="U45">
            <v>1</v>
          </cell>
          <cell r="V45" t="str">
            <v>MALAYSIA</v>
          </cell>
        </row>
        <row r="46">
          <cell r="D46">
            <v>9085259</v>
          </cell>
          <cell r="E46" t="str">
            <v>Lee</v>
          </cell>
          <cell r="F46" t="str">
            <v>Aik Chong</v>
          </cell>
          <cell r="G46">
            <v>17410</v>
          </cell>
          <cell r="H46">
            <v>1024160</v>
          </cell>
          <cell r="I46">
            <v>0</v>
          </cell>
          <cell r="J46" t="str">
            <v>MALAYSIA</v>
          </cell>
          <cell r="P46">
            <v>9013542</v>
          </cell>
          <cell r="Q46" t="str">
            <v>Lim</v>
          </cell>
          <cell r="R46" t="str">
            <v>Boon Kwee</v>
          </cell>
          <cell r="S46">
            <v>-50000</v>
          </cell>
          <cell r="T46">
            <v>1274300</v>
          </cell>
          <cell r="U46">
            <v>1</v>
          </cell>
          <cell r="V46" t="str">
            <v>MALAYSIA</v>
          </cell>
        </row>
        <row r="47">
          <cell r="D47">
            <v>9035538</v>
          </cell>
          <cell r="E47" t="str">
            <v>Lee</v>
          </cell>
          <cell r="F47" t="str">
            <v>Kek Ming</v>
          </cell>
          <cell r="G47">
            <v>-19285</v>
          </cell>
          <cell r="H47">
            <v>2647250</v>
          </cell>
          <cell r="I47">
            <v>1</v>
          </cell>
          <cell r="J47" t="str">
            <v>MALAYSIA</v>
          </cell>
          <cell r="P47">
            <v>9102207</v>
          </cell>
          <cell r="Q47" t="str">
            <v>Lim</v>
          </cell>
          <cell r="R47" t="str">
            <v>Ka Kian Simon</v>
          </cell>
          <cell r="S47">
            <v>1100</v>
          </cell>
          <cell r="T47">
            <v>460600</v>
          </cell>
          <cell r="U47">
            <v>1</v>
          </cell>
          <cell r="V47" t="str">
            <v>MALAYSIA</v>
          </cell>
        </row>
        <row r="48">
          <cell r="D48">
            <v>9020414</v>
          </cell>
          <cell r="E48" t="str">
            <v>Lee</v>
          </cell>
          <cell r="F48" t="str">
            <v>San Choon</v>
          </cell>
          <cell r="G48">
            <v>-43200</v>
          </cell>
          <cell r="H48">
            <v>774300</v>
          </cell>
          <cell r="I48">
            <v>1</v>
          </cell>
          <cell r="J48" t="str">
            <v>MALAYSIA</v>
          </cell>
          <cell r="P48">
            <v>9089116</v>
          </cell>
          <cell r="Q48" t="str">
            <v>Lim</v>
          </cell>
          <cell r="R48" t="str">
            <v>Lam Seng</v>
          </cell>
          <cell r="S48">
            <v>15982</v>
          </cell>
          <cell r="T48">
            <v>448400</v>
          </cell>
          <cell r="U48">
            <v>1</v>
          </cell>
          <cell r="V48" t="str">
            <v>MALAYSIA</v>
          </cell>
        </row>
        <row r="49">
          <cell r="D49">
            <v>9039101</v>
          </cell>
          <cell r="E49" t="str">
            <v>Lee</v>
          </cell>
          <cell r="F49" t="str">
            <v>Swee Hing</v>
          </cell>
          <cell r="G49">
            <v>-2000</v>
          </cell>
          <cell r="H49">
            <v>77800</v>
          </cell>
          <cell r="I49">
            <v>1</v>
          </cell>
          <cell r="J49" t="str">
            <v>MALAYSIA</v>
          </cell>
          <cell r="P49">
            <v>9040776</v>
          </cell>
          <cell r="Q49" t="str">
            <v>Ling</v>
          </cell>
          <cell r="R49" t="str">
            <v>Kie Hock</v>
          </cell>
          <cell r="S49">
            <v>-37653</v>
          </cell>
          <cell r="T49">
            <v>895500</v>
          </cell>
          <cell r="U49">
            <v>1</v>
          </cell>
          <cell r="V49" t="str">
            <v>MALAYSIA</v>
          </cell>
        </row>
        <row r="50">
          <cell r="D50">
            <v>9085261</v>
          </cell>
          <cell r="E50" t="str">
            <v>Lee</v>
          </cell>
          <cell r="F50" t="str">
            <v>Wai Ying</v>
          </cell>
          <cell r="G50">
            <v>-7687</v>
          </cell>
          <cell r="H50">
            <v>339975</v>
          </cell>
          <cell r="I50">
            <v>3</v>
          </cell>
          <cell r="J50" t="str">
            <v>MALAYSIA</v>
          </cell>
          <cell r="P50">
            <v>9039076</v>
          </cell>
          <cell r="Q50" t="str">
            <v>Loong</v>
          </cell>
          <cell r="R50" t="str">
            <v>Kok Khoon</v>
          </cell>
          <cell r="S50">
            <v>-25679</v>
          </cell>
          <cell r="T50">
            <v>550400</v>
          </cell>
          <cell r="U50">
            <v>1</v>
          </cell>
          <cell r="V50" t="str">
            <v>MALAYSIA</v>
          </cell>
        </row>
        <row r="51">
          <cell r="D51">
            <v>9087808</v>
          </cell>
          <cell r="E51" t="str">
            <v>Lee</v>
          </cell>
          <cell r="F51" t="str">
            <v>Yat Beng</v>
          </cell>
          <cell r="G51">
            <v>-15474</v>
          </cell>
          <cell r="H51">
            <v>373125</v>
          </cell>
          <cell r="I51">
            <v>3</v>
          </cell>
          <cell r="J51" t="str">
            <v>MALAYSIA</v>
          </cell>
          <cell r="P51">
            <v>9026349</v>
          </cell>
          <cell r="Q51" t="str">
            <v>Ng</v>
          </cell>
          <cell r="R51" t="str">
            <v>Tian Sang (Francis)</v>
          </cell>
          <cell r="S51">
            <v>-141755</v>
          </cell>
          <cell r="T51">
            <v>848200</v>
          </cell>
          <cell r="U51">
            <v>1</v>
          </cell>
          <cell r="V51" t="str">
            <v>MALAYSIA</v>
          </cell>
        </row>
        <row r="52">
          <cell r="D52">
            <v>9013542</v>
          </cell>
          <cell r="E52" t="str">
            <v>Lim</v>
          </cell>
          <cell r="F52" t="str">
            <v>Boon Kwee</v>
          </cell>
          <cell r="G52">
            <v>-113025</v>
          </cell>
          <cell r="H52">
            <v>7474530</v>
          </cell>
          <cell r="I52">
            <v>3</v>
          </cell>
          <cell r="J52" t="str">
            <v>MALAYSIA</v>
          </cell>
          <cell r="P52">
            <v>9028914</v>
          </cell>
          <cell r="Q52" t="str">
            <v>Quay</v>
          </cell>
          <cell r="R52" t="str">
            <v>Chew Hong</v>
          </cell>
          <cell r="S52">
            <v>6600</v>
          </cell>
          <cell r="T52">
            <v>232610</v>
          </cell>
          <cell r="U52">
            <v>1</v>
          </cell>
          <cell r="V52" t="str">
            <v>MALAYSIA</v>
          </cell>
        </row>
        <row r="53">
          <cell r="D53">
            <v>9037526</v>
          </cell>
          <cell r="E53" t="str">
            <v>Lim</v>
          </cell>
          <cell r="F53" t="str">
            <v>Tiong Yong Andrew</v>
          </cell>
          <cell r="G53">
            <v>-132250</v>
          </cell>
          <cell r="H53">
            <v>2294950</v>
          </cell>
          <cell r="I53">
            <v>2</v>
          </cell>
          <cell r="J53" t="str">
            <v>MALAYSIA</v>
          </cell>
          <cell r="P53">
            <v>9040729</v>
          </cell>
          <cell r="Q53" t="str">
            <v>Satem</v>
          </cell>
          <cell r="R53" t="str">
            <v>Mohamad Amin Bin</v>
          </cell>
          <cell r="S53">
            <v>-14850</v>
          </cell>
          <cell r="T53">
            <v>148050</v>
          </cell>
          <cell r="U53">
            <v>1</v>
          </cell>
          <cell r="V53" t="str">
            <v>MALAYSIA</v>
          </cell>
        </row>
        <row r="54">
          <cell r="D54">
            <v>9040776</v>
          </cell>
          <cell r="E54" t="str">
            <v>Ling</v>
          </cell>
          <cell r="F54" t="str">
            <v>Kie Hock</v>
          </cell>
          <cell r="G54">
            <v>-19540</v>
          </cell>
          <cell r="H54">
            <v>920100</v>
          </cell>
          <cell r="I54">
            <v>1</v>
          </cell>
          <cell r="J54" t="str">
            <v>MALAYSIA</v>
          </cell>
          <cell r="P54">
            <v>9024712</v>
          </cell>
          <cell r="Q54" t="str">
            <v>Seah</v>
          </cell>
          <cell r="R54" t="str">
            <v>Tee Lean</v>
          </cell>
          <cell r="S54">
            <v>-2850</v>
          </cell>
          <cell r="T54">
            <v>980000</v>
          </cell>
          <cell r="U54">
            <v>1</v>
          </cell>
          <cell r="V54" t="str">
            <v>MALAYSIA</v>
          </cell>
        </row>
        <row r="55">
          <cell r="D55">
            <v>9018556</v>
          </cell>
          <cell r="E55" t="str">
            <v>Low</v>
          </cell>
          <cell r="F55" t="str">
            <v>See Lin</v>
          </cell>
          <cell r="G55">
            <v>-57400</v>
          </cell>
          <cell r="H55">
            <v>886600</v>
          </cell>
          <cell r="I55">
            <v>1</v>
          </cell>
          <cell r="J55" t="str">
            <v>MALAYSIA</v>
          </cell>
          <cell r="P55">
            <v>9095652</v>
          </cell>
          <cell r="Q55" t="str">
            <v>Soong</v>
          </cell>
          <cell r="R55" t="str">
            <v>Weng On Vincent</v>
          </cell>
          <cell r="S55">
            <v>-9675</v>
          </cell>
          <cell r="T55">
            <v>93000</v>
          </cell>
          <cell r="U55">
            <v>1</v>
          </cell>
          <cell r="V55" t="str">
            <v>MALAYSIA</v>
          </cell>
        </row>
        <row r="56">
          <cell r="D56">
            <v>9081416</v>
          </cell>
          <cell r="E56" t="str">
            <v>Low</v>
          </cell>
          <cell r="F56" t="str">
            <v>Siew Moi</v>
          </cell>
          <cell r="G56">
            <v>-57170</v>
          </cell>
          <cell r="H56">
            <v>1540250</v>
          </cell>
          <cell r="I56">
            <v>1</v>
          </cell>
          <cell r="J56" t="str">
            <v>MALAYSIA</v>
          </cell>
          <cell r="P56">
            <v>9024575</v>
          </cell>
          <cell r="Q56" t="str">
            <v>Sukam</v>
          </cell>
          <cell r="R56" t="str">
            <v>Osu HJ</v>
          </cell>
          <cell r="S56">
            <v>-431550</v>
          </cell>
          <cell r="T56">
            <v>69109890</v>
          </cell>
          <cell r="U56">
            <v>4</v>
          </cell>
          <cell r="V56" t="str">
            <v>MALAYSIA</v>
          </cell>
        </row>
        <row r="57">
          <cell r="D57">
            <v>9032329</v>
          </cell>
          <cell r="E57" t="str">
            <v>Mah</v>
          </cell>
          <cell r="F57" t="str">
            <v>Khuan Ying</v>
          </cell>
          <cell r="G57">
            <v>-37950</v>
          </cell>
          <cell r="H57">
            <v>47000</v>
          </cell>
          <cell r="I57">
            <v>1</v>
          </cell>
          <cell r="J57" t="str">
            <v>MALAYSIA</v>
          </cell>
          <cell r="P57">
            <v>9034101</v>
          </cell>
          <cell r="Q57" t="str">
            <v>Syed</v>
          </cell>
          <cell r="R57" t="str">
            <v>Abdullah Bin Syed Omar</v>
          </cell>
          <cell r="S57">
            <v>201510</v>
          </cell>
          <cell r="T57">
            <v>7405400</v>
          </cell>
          <cell r="U57">
            <v>3</v>
          </cell>
          <cell r="V57" t="str">
            <v>MALAYSIA</v>
          </cell>
        </row>
        <row r="58">
          <cell r="D58">
            <v>9085619</v>
          </cell>
          <cell r="E58" t="str">
            <v>Ng</v>
          </cell>
          <cell r="F58" t="str">
            <v>Kit Heng</v>
          </cell>
          <cell r="G58">
            <v>5850</v>
          </cell>
          <cell r="H58">
            <v>151715</v>
          </cell>
          <cell r="I58">
            <v>1</v>
          </cell>
          <cell r="J58" t="str">
            <v>MALAYSIA</v>
          </cell>
          <cell r="P58">
            <v>9040559</v>
          </cell>
          <cell r="Q58" t="str">
            <v>Syed Ibrahim</v>
          </cell>
          <cell r="R58" t="str">
            <v>Syed Azman</v>
          </cell>
          <cell r="S58">
            <v>99915</v>
          </cell>
          <cell r="T58">
            <v>311900</v>
          </cell>
          <cell r="U58">
            <v>1</v>
          </cell>
          <cell r="V58" t="str">
            <v>MALAYSIA</v>
          </cell>
        </row>
        <row r="59">
          <cell r="D59">
            <v>9025416</v>
          </cell>
          <cell r="E59" t="str">
            <v>Ng</v>
          </cell>
          <cell r="F59" t="str">
            <v>Thian Hock</v>
          </cell>
          <cell r="G59">
            <v>336855</v>
          </cell>
          <cell r="H59">
            <v>13873650</v>
          </cell>
          <cell r="I59">
            <v>3</v>
          </cell>
          <cell r="J59" t="str">
            <v>MALAYSIA</v>
          </cell>
          <cell r="P59">
            <v>9042019</v>
          </cell>
          <cell r="Q59" t="str">
            <v>Syed Yusof</v>
          </cell>
          <cell r="R59" t="str">
            <v>Mohd</v>
          </cell>
          <cell r="S59">
            <v>-1200</v>
          </cell>
          <cell r="T59">
            <v>28130</v>
          </cell>
          <cell r="U59">
            <v>1</v>
          </cell>
          <cell r="V59" t="str">
            <v>MALAYSIA</v>
          </cell>
        </row>
        <row r="60">
          <cell r="D60">
            <v>9032893</v>
          </cell>
          <cell r="E60" t="str">
            <v>Ooi</v>
          </cell>
          <cell r="F60" t="str">
            <v>Gaik Hong (Isabelle)</v>
          </cell>
          <cell r="G60">
            <v>-48300</v>
          </cell>
          <cell r="H60">
            <v>1415780</v>
          </cell>
          <cell r="I60">
            <v>1</v>
          </cell>
          <cell r="J60" t="str">
            <v>MALAYSIA</v>
          </cell>
          <cell r="P60">
            <v>9110765</v>
          </cell>
          <cell r="Q60" t="str">
            <v>Tan</v>
          </cell>
          <cell r="R60" t="str">
            <v>Lian Choo</v>
          </cell>
          <cell r="S60">
            <v>-15600</v>
          </cell>
          <cell r="T60">
            <v>168000</v>
          </cell>
          <cell r="U60">
            <v>1</v>
          </cell>
          <cell r="V60" t="str">
            <v>MALAYSIA</v>
          </cell>
        </row>
        <row r="61">
          <cell r="D61">
            <v>9085548</v>
          </cell>
          <cell r="E61" t="str">
            <v>Ow</v>
          </cell>
          <cell r="F61" t="str">
            <v>Chee Cheoon Paul</v>
          </cell>
          <cell r="G61">
            <v>-21185</v>
          </cell>
          <cell r="H61">
            <v>826050</v>
          </cell>
          <cell r="I61">
            <v>1</v>
          </cell>
          <cell r="J61" t="str">
            <v>MALAYSIA</v>
          </cell>
          <cell r="P61">
            <v>9025445</v>
          </cell>
          <cell r="Q61" t="str">
            <v>Tee</v>
          </cell>
          <cell r="R61" t="str">
            <v>Kim Tee</v>
          </cell>
          <cell r="S61">
            <v>90100</v>
          </cell>
          <cell r="T61">
            <v>826700</v>
          </cell>
          <cell r="U61">
            <v>1</v>
          </cell>
          <cell r="V61" t="str">
            <v>MALAYSIA</v>
          </cell>
        </row>
        <row r="62">
          <cell r="D62">
            <v>9024712</v>
          </cell>
          <cell r="E62" t="str">
            <v>Seah</v>
          </cell>
          <cell r="F62" t="str">
            <v>Tee Lean</v>
          </cell>
          <cell r="G62">
            <v>-24600</v>
          </cell>
          <cell r="H62">
            <v>512750</v>
          </cell>
          <cell r="I62">
            <v>1</v>
          </cell>
          <cell r="J62" t="str">
            <v>MALAYSIA</v>
          </cell>
          <cell r="P62">
            <v>9042033</v>
          </cell>
          <cell r="Q62" t="str">
            <v>Ting</v>
          </cell>
          <cell r="R62" t="str">
            <v>Sie Eng</v>
          </cell>
          <cell r="S62">
            <v>13800</v>
          </cell>
          <cell r="T62">
            <v>352000</v>
          </cell>
          <cell r="U62">
            <v>1</v>
          </cell>
          <cell r="V62" t="str">
            <v>MALAYSIA</v>
          </cell>
        </row>
        <row r="63">
          <cell r="D63">
            <v>9034101</v>
          </cell>
          <cell r="E63" t="str">
            <v>Syed</v>
          </cell>
          <cell r="F63" t="str">
            <v>Abdullah Bin Syed Omar</v>
          </cell>
          <cell r="G63">
            <v>62320</v>
          </cell>
          <cell r="H63">
            <v>7388775</v>
          </cell>
          <cell r="I63">
            <v>2</v>
          </cell>
          <cell r="J63" t="str">
            <v>MALAYSIA</v>
          </cell>
          <cell r="P63">
            <v>9089102</v>
          </cell>
          <cell r="Q63" t="str">
            <v>Tiu</v>
          </cell>
          <cell r="R63" t="str">
            <v>Chye Huat Michael</v>
          </cell>
          <cell r="S63">
            <v>-3717</v>
          </cell>
          <cell r="T63">
            <v>450000</v>
          </cell>
          <cell r="U63">
            <v>1</v>
          </cell>
          <cell r="V63" t="str">
            <v>MALAYSIA</v>
          </cell>
        </row>
        <row r="64">
          <cell r="D64">
            <v>9094652</v>
          </cell>
          <cell r="E64" t="str">
            <v>Ta</v>
          </cell>
          <cell r="F64" t="str">
            <v>Kin Yan</v>
          </cell>
          <cell r="G64">
            <v>32555</v>
          </cell>
          <cell r="H64">
            <v>247125</v>
          </cell>
          <cell r="I64">
            <v>1</v>
          </cell>
          <cell r="J64" t="str">
            <v>MALAYSIA</v>
          </cell>
          <cell r="P64">
            <v>9036243</v>
          </cell>
          <cell r="Q64" t="str">
            <v>Wong</v>
          </cell>
          <cell r="R64" t="str">
            <v>Kuok Kai</v>
          </cell>
          <cell r="S64">
            <v>-164790</v>
          </cell>
          <cell r="T64">
            <v>4694500</v>
          </cell>
          <cell r="U64">
            <v>1</v>
          </cell>
          <cell r="V64" t="str">
            <v>MALAYSIA</v>
          </cell>
        </row>
        <row r="65">
          <cell r="D65">
            <v>9081415</v>
          </cell>
          <cell r="E65" t="str">
            <v>Tan</v>
          </cell>
          <cell r="F65" t="str">
            <v>Cheng Teik</v>
          </cell>
          <cell r="G65">
            <v>8650</v>
          </cell>
          <cell r="H65">
            <v>522915</v>
          </cell>
          <cell r="I65">
            <v>1</v>
          </cell>
          <cell r="J65" t="str">
            <v>MALAYSIA</v>
          </cell>
          <cell r="P65">
            <v>9100692</v>
          </cell>
          <cell r="Q65" t="str">
            <v>Wong</v>
          </cell>
          <cell r="R65" t="str">
            <v>Siong Seh</v>
          </cell>
          <cell r="S65">
            <v>18625</v>
          </cell>
          <cell r="T65">
            <v>375030</v>
          </cell>
          <cell r="U65">
            <v>1</v>
          </cell>
          <cell r="V65" t="str">
            <v>MALAYSIA</v>
          </cell>
        </row>
        <row r="66">
          <cell r="D66">
            <v>9036244</v>
          </cell>
          <cell r="E66" t="str">
            <v>Teh</v>
          </cell>
          <cell r="F66" t="str">
            <v>Thian Hock (John)</v>
          </cell>
          <cell r="G66">
            <v>34700</v>
          </cell>
          <cell r="H66">
            <v>2198080</v>
          </cell>
          <cell r="I66">
            <v>2</v>
          </cell>
          <cell r="J66" t="str">
            <v>MALAYSIA</v>
          </cell>
          <cell r="P66">
            <v>9032393</v>
          </cell>
          <cell r="Q66" t="str">
            <v>Yang</v>
          </cell>
          <cell r="R66" t="str">
            <v>Chee Hoong Michael</v>
          </cell>
          <cell r="S66">
            <v>-4100</v>
          </cell>
          <cell r="T66">
            <v>121250</v>
          </cell>
          <cell r="U66">
            <v>1</v>
          </cell>
          <cell r="V66" t="str">
            <v>MALAYSIA</v>
          </cell>
        </row>
        <row r="67">
          <cell r="D67">
            <v>9036243</v>
          </cell>
          <cell r="E67" t="str">
            <v>Wong</v>
          </cell>
          <cell r="F67" t="str">
            <v>Kuok Kai</v>
          </cell>
          <cell r="G67">
            <v>18950</v>
          </cell>
          <cell r="H67">
            <v>502850</v>
          </cell>
          <cell r="I67">
            <v>1</v>
          </cell>
          <cell r="J67" t="str">
            <v>MALAYSIA</v>
          </cell>
          <cell r="P67">
            <v>9038173</v>
          </cell>
          <cell r="Q67" t="str">
            <v>Yap</v>
          </cell>
          <cell r="R67" t="str">
            <v>May (F Y)</v>
          </cell>
          <cell r="S67">
            <v>-700</v>
          </cell>
          <cell r="T67">
            <v>95260</v>
          </cell>
          <cell r="U67">
            <v>1</v>
          </cell>
          <cell r="V67" t="str">
            <v>MALAYSIA</v>
          </cell>
        </row>
        <row r="68">
          <cell r="D68">
            <v>9031928</v>
          </cell>
          <cell r="E68" t="str">
            <v>Wong</v>
          </cell>
          <cell r="F68" t="str">
            <v>Si Khieng Andrew</v>
          </cell>
          <cell r="G68">
            <v>-50400</v>
          </cell>
          <cell r="H68">
            <v>1756400</v>
          </cell>
          <cell r="I68">
            <v>1</v>
          </cell>
          <cell r="J68" t="str">
            <v>MALAYSIA</v>
          </cell>
          <cell r="P68">
            <v>9040571</v>
          </cell>
          <cell r="Q68" t="str">
            <v>Yap</v>
          </cell>
          <cell r="R68" t="str">
            <v>Yee Ping Richard</v>
          </cell>
          <cell r="S68">
            <v>9705</v>
          </cell>
          <cell r="T68">
            <v>848980</v>
          </cell>
          <cell r="U68">
            <v>1</v>
          </cell>
          <cell r="V68" t="str">
            <v>MALAYSIA</v>
          </cell>
        </row>
        <row r="69">
          <cell r="D69">
            <v>9031874</v>
          </cell>
          <cell r="E69" t="str">
            <v>Yaacob</v>
          </cell>
          <cell r="F69" t="str">
            <v>Abdul Hamid</v>
          </cell>
          <cell r="G69">
            <v>-43817</v>
          </cell>
          <cell r="H69">
            <v>4623370</v>
          </cell>
          <cell r="I69">
            <v>2</v>
          </cell>
          <cell r="J69" t="str">
            <v>MALAYSIA</v>
          </cell>
          <cell r="P69">
            <v>9025482</v>
          </cell>
          <cell r="Q69" t="str">
            <v>Yaw</v>
          </cell>
          <cell r="R69" t="str">
            <v>Teck Seng</v>
          </cell>
          <cell r="S69">
            <v>-15324</v>
          </cell>
          <cell r="T69">
            <v>7235830</v>
          </cell>
          <cell r="U69">
            <v>3</v>
          </cell>
          <cell r="V69" t="str">
            <v>MALAYSIA</v>
          </cell>
        </row>
        <row r="70">
          <cell r="D70">
            <v>9025482</v>
          </cell>
          <cell r="E70" t="str">
            <v>Yaw</v>
          </cell>
          <cell r="F70" t="str">
            <v>Teck Seng</v>
          </cell>
          <cell r="G70">
            <v>72304</v>
          </cell>
          <cell r="H70">
            <v>5839850</v>
          </cell>
          <cell r="I70">
            <v>1</v>
          </cell>
          <cell r="J70" t="str">
            <v>MALAYSIA</v>
          </cell>
          <cell r="P70">
            <v>9027353</v>
          </cell>
          <cell r="Q70" t="str">
            <v>Yeo</v>
          </cell>
          <cell r="R70" t="str">
            <v>Soo Sia (Paul)</v>
          </cell>
          <cell r="S70">
            <v>-32425</v>
          </cell>
          <cell r="T70">
            <v>563740</v>
          </cell>
          <cell r="U70">
            <v>1</v>
          </cell>
          <cell r="V70" t="str">
            <v>MALAYSIA</v>
          </cell>
        </row>
        <row r="71">
          <cell r="D71">
            <v>9029655</v>
          </cell>
          <cell r="E71" t="str">
            <v>Yien</v>
          </cell>
          <cell r="F71" t="str">
            <v>King Shou</v>
          </cell>
          <cell r="G71">
            <v>-12900</v>
          </cell>
          <cell r="H71">
            <v>821000</v>
          </cell>
          <cell r="I71">
            <v>1</v>
          </cell>
          <cell r="J71" t="str">
            <v>MALAYSIA</v>
          </cell>
          <cell r="P71">
            <v>9081437</v>
          </cell>
          <cell r="Q71" t="str">
            <v>Yii</v>
          </cell>
          <cell r="R71" t="str">
            <v>Kie Sing</v>
          </cell>
          <cell r="S71">
            <v>-29475</v>
          </cell>
          <cell r="T71">
            <v>520920</v>
          </cell>
          <cell r="U71">
            <v>1</v>
          </cell>
          <cell r="V71" t="str">
            <v>MALAYSIA</v>
          </cell>
        </row>
        <row r="72">
          <cell r="D72">
            <v>9028643</v>
          </cell>
          <cell r="E72" t="str">
            <v>Aw</v>
          </cell>
          <cell r="F72" t="str">
            <v>Hea Siah (Eric)</v>
          </cell>
          <cell r="G72">
            <v>-33225</v>
          </cell>
          <cell r="H72">
            <v>713460</v>
          </cell>
          <cell r="I72">
            <v>1</v>
          </cell>
          <cell r="J72" t="str">
            <v>SINGAPORE</v>
          </cell>
          <cell r="P72">
            <v>9022362</v>
          </cell>
          <cell r="Q72" t="str">
            <v>Ang</v>
          </cell>
          <cell r="R72" t="str">
            <v>Hai Choon</v>
          </cell>
          <cell r="S72">
            <v>-4025</v>
          </cell>
          <cell r="T72">
            <v>458050</v>
          </cell>
          <cell r="U72">
            <v>1</v>
          </cell>
          <cell r="V72" t="str">
            <v>SINGAPORE</v>
          </cell>
        </row>
        <row r="73">
          <cell r="D73">
            <v>9023846</v>
          </cell>
          <cell r="E73" t="str">
            <v>Beng</v>
          </cell>
          <cell r="F73" t="str">
            <v>Kian Siew (Jimmy)</v>
          </cell>
          <cell r="G73">
            <v>950</v>
          </cell>
          <cell r="H73">
            <v>102300</v>
          </cell>
          <cell r="I73">
            <v>0</v>
          </cell>
          <cell r="J73" t="str">
            <v>SINGAPORE</v>
          </cell>
          <cell r="P73">
            <v>9028643</v>
          </cell>
          <cell r="Q73" t="str">
            <v>Aw</v>
          </cell>
          <cell r="R73" t="str">
            <v>Hea Siah (Eric)</v>
          </cell>
          <cell r="S73">
            <v>-10700</v>
          </cell>
          <cell r="T73">
            <v>675760</v>
          </cell>
          <cell r="U73">
            <v>1</v>
          </cell>
          <cell r="V73" t="str">
            <v>SINGAPORE</v>
          </cell>
        </row>
        <row r="74">
          <cell r="D74">
            <v>9096897</v>
          </cell>
          <cell r="E74" t="str">
            <v>Chan</v>
          </cell>
          <cell r="F74" t="str">
            <v>Lye Huat Adrian</v>
          </cell>
          <cell r="G74">
            <v>20100</v>
          </cell>
          <cell r="H74">
            <v>432000</v>
          </cell>
          <cell r="I74">
            <v>1</v>
          </cell>
          <cell r="J74" t="str">
            <v>SINGAPORE</v>
          </cell>
          <cell r="P74">
            <v>9023846</v>
          </cell>
          <cell r="Q74" t="str">
            <v>Beng</v>
          </cell>
          <cell r="R74" t="str">
            <v>Kian Siew (Jimmy)</v>
          </cell>
          <cell r="S74">
            <v>2700</v>
          </cell>
          <cell r="T74">
            <v>31250</v>
          </cell>
          <cell r="U74">
            <v>1</v>
          </cell>
          <cell r="V74" t="str">
            <v>SINGAPORE</v>
          </cell>
        </row>
        <row r="75">
          <cell r="D75">
            <v>9020859</v>
          </cell>
          <cell r="E75" t="str">
            <v>Chng</v>
          </cell>
          <cell r="F75" t="str">
            <v>Hwa Nam</v>
          </cell>
          <cell r="G75">
            <v>-15000</v>
          </cell>
          <cell r="H75">
            <v>670750</v>
          </cell>
          <cell r="I75">
            <v>1</v>
          </cell>
          <cell r="J75" t="str">
            <v>SINGAPORE</v>
          </cell>
          <cell r="P75">
            <v>9034057</v>
          </cell>
          <cell r="Q75" t="str">
            <v>Chan</v>
          </cell>
          <cell r="R75" t="str">
            <v>Yoon Ying Lucy</v>
          </cell>
          <cell r="S75">
            <v>27300</v>
          </cell>
          <cell r="T75">
            <v>216400</v>
          </cell>
          <cell r="U75">
            <v>1</v>
          </cell>
          <cell r="V75" t="str">
            <v>SINGAPORE</v>
          </cell>
        </row>
        <row r="76">
          <cell r="D76">
            <v>9033325</v>
          </cell>
          <cell r="E76" t="str">
            <v>Gn</v>
          </cell>
          <cell r="F76" t="str">
            <v>Hiang Meng</v>
          </cell>
          <cell r="G76">
            <v>-32145</v>
          </cell>
          <cell r="H76">
            <v>968200</v>
          </cell>
          <cell r="I76">
            <v>1</v>
          </cell>
          <cell r="J76" t="str">
            <v>SINGAPORE</v>
          </cell>
          <cell r="P76">
            <v>9072865</v>
          </cell>
          <cell r="Q76" t="str">
            <v>Chew</v>
          </cell>
          <cell r="R76" t="str">
            <v>Soo Eng</v>
          </cell>
          <cell r="S76">
            <v>11600</v>
          </cell>
          <cell r="T76">
            <v>271840</v>
          </cell>
          <cell r="U76">
            <v>1</v>
          </cell>
          <cell r="V76" t="str">
            <v>SINGAPORE</v>
          </cell>
        </row>
        <row r="77">
          <cell r="D77">
            <v>9033326</v>
          </cell>
          <cell r="E77" t="str">
            <v>Gwee</v>
          </cell>
          <cell r="F77" t="str">
            <v>Lian Kheng</v>
          </cell>
          <cell r="G77">
            <v>20390</v>
          </cell>
          <cell r="H77">
            <v>816400</v>
          </cell>
          <cell r="I77">
            <v>1</v>
          </cell>
          <cell r="J77" t="str">
            <v>SINGAPORE</v>
          </cell>
          <cell r="P77">
            <v>9093771</v>
          </cell>
          <cell r="Q77" t="str">
            <v>Chung</v>
          </cell>
          <cell r="R77" t="str">
            <v>Jong Sen</v>
          </cell>
          <cell r="S77">
            <v>-50730</v>
          </cell>
          <cell r="T77">
            <v>1553600</v>
          </cell>
          <cell r="U77">
            <v>1</v>
          </cell>
          <cell r="V77" t="str">
            <v>SINGAPORE</v>
          </cell>
        </row>
        <row r="78">
          <cell r="D78">
            <v>9074706</v>
          </cell>
          <cell r="E78" t="str">
            <v>Koo</v>
          </cell>
          <cell r="F78" t="str">
            <v>Meow Kheen</v>
          </cell>
          <cell r="G78">
            <v>2825</v>
          </cell>
          <cell r="H78">
            <v>198000</v>
          </cell>
          <cell r="I78">
            <v>1</v>
          </cell>
          <cell r="J78" t="str">
            <v>SINGAPORE</v>
          </cell>
          <cell r="P78">
            <v>9092858</v>
          </cell>
          <cell r="Q78" t="str">
            <v>Foo</v>
          </cell>
          <cell r="R78" t="str">
            <v>Jong Long Dennis</v>
          </cell>
          <cell r="S78">
            <v>-39980</v>
          </cell>
          <cell r="T78">
            <v>1168900</v>
          </cell>
          <cell r="U78">
            <v>1</v>
          </cell>
          <cell r="V78" t="str">
            <v>SINGAPORE</v>
          </cell>
        </row>
        <row r="79">
          <cell r="D79">
            <v>9074704</v>
          </cell>
          <cell r="E79" t="str">
            <v>Koo</v>
          </cell>
          <cell r="F79" t="str">
            <v>Mew Foong Florence</v>
          </cell>
          <cell r="G79">
            <v>775</v>
          </cell>
          <cell r="H79">
            <v>172100</v>
          </cell>
          <cell r="I79">
            <v>1</v>
          </cell>
          <cell r="J79" t="str">
            <v>SINGAPORE</v>
          </cell>
          <cell r="P79">
            <v>9072093</v>
          </cell>
          <cell r="Q79" t="str">
            <v>Goh</v>
          </cell>
          <cell r="R79" t="str">
            <v>Seng Heng (Johnny)</v>
          </cell>
          <cell r="S79">
            <v>7780</v>
          </cell>
          <cell r="T79">
            <v>135200</v>
          </cell>
          <cell r="U79">
            <v>1</v>
          </cell>
          <cell r="V79" t="str">
            <v>SINGAPORE</v>
          </cell>
        </row>
        <row r="80">
          <cell r="D80">
            <v>9024297</v>
          </cell>
          <cell r="E80" t="str">
            <v>Koo</v>
          </cell>
          <cell r="F80" t="str">
            <v>Mun Fook (Gerald)</v>
          </cell>
          <cell r="G80">
            <v>-7806</v>
          </cell>
          <cell r="H80">
            <v>129800</v>
          </cell>
          <cell r="I80">
            <v>0</v>
          </cell>
          <cell r="J80" t="str">
            <v>SINGAPORE</v>
          </cell>
          <cell r="P80">
            <v>9100227</v>
          </cell>
          <cell r="Q80" t="str">
            <v>Kang</v>
          </cell>
          <cell r="R80" t="str">
            <v>Lai Watt</v>
          </cell>
          <cell r="S80">
            <v>-7125</v>
          </cell>
          <cell r="T80">
            <v>880600</v>
          </cell>
          <cell r="U80">
            <v>1</v>
          </cell>
          <cell r="V80" t="str">
            <v>SINGAPORE</v>
          </cell>
        </row>
        <row r="81">
          <cell r="D81">
            <v>9034263</v>
          </cell>
          <cell r="E81" t="str">
            <v>Lim</v>
          </cell>
          <cell r="F81" t="str">
            <v>Kee Ming</v>
          </cell>
          <cell r="G81">
            <v>-4200</v>
          </cell>
          <cell r="H81">
            <v>383400</v>
          </cell>
          <cell r="I81">
            <v>1</v>
          </cell>
          <cell r="J81" t="str">
            <v>SINGAPORE</v>
          </cell>
          <cell r="P81">
            <v>9074704</v>
          </cell>
          <cell r="Q81" t="str">
            <v>Koo</v>
          </cell>
          <cell r="R81" t="str">
            <v>Mew Foong Florence</v>
          </cell>
          <cell r="S81">
            <v>1500</v>
          </cell>
          <cell r="T81">
            <v>296000</v>
          </cell>
          <cell r="U81">
            <v>1</v>
          </cell>
          <cell r="V81" t="str">
            <v>SINGAPORE</v>
          </cell>
        </row>
        <row r="82">
          <cell r="D82">
            <v>9029186</v>
          </cell>
          <cell r="E82" t="str">
            <v>Loh</v>
          </cell>
          <cell r="F82" t="str">
            <v>Yew Kok (Richard)</v>
          </cell>
          <cell r="G82">
            <v>16100</v>
          </cell>
          <cell r="H82">
            <v>796600</v>
          </cell>
          <cell r="I82">
            <v>1</v>
          </cell>
          <cell r="J82" t="str">
            <v>SINGAPORE</v>
          </cell>
          <cell r="P82">
            <v>9090810</v>
          </cell>
          <cell r="Q82" t="str">
            <v>Lee</v>
          </cell>
          <cell r="R82" t="str">
            <v>Tee Seng (Albert)</v>
          </cell>
          <cell r="S82">
            <v>36900</v>
          </cell>
          <cell r="T82">
            <v>201800</v>
          </cell>
          <cell r="U82">
            <v>1</v>
          </cell>
          <cell r="V82" t="str">
            <v>SINGAPORE</v>
          </cell>
        </row>
        <row r="83">
          <cell r="D83">
            <v>9073944</v>
          </cell>
          <cell r="E83" t="str">
            <v>Mehta</v>
          </cell>
          <cell r="F83" t="str">
            <v>Vimesh Piyush</v>
          </cell>
          <cell r="G83">
            <v>-43050</v>
          </cell>
          <cell r="H83">
            <v>359690</v>
          </cell>
          <cell r="I83">
            <v>1</v>
          </cell>
          <cell r="J83" t="str">
            <v>SINGAPORE</v>
          </cell>
          <cell r="P83">
            <v>9026090</v>
          </cell>
          <cell r="Q83" t="str">
            <v>Lim</v>
          </cell>
          <cell r="R83" t="str">
            <v>Hoeat Oen (John)</v>
          </cell>
          <cell r="S83">
            <v>5725</v>
          </cell>
          <cell r="T83">
            <v>359400</v>
          </cell>
          <cell r="U83">
            <v>1</v>
          </cell>
          <cell r="V83" t="str">
            <v>SINGAPORE</v>
          </cell>
        </row>
        <row r="84">
          <cell r="D84">
            <v>9093343</v>
          </cell>
          <cell r="E84" t="str">
            <v>Oentung</v>
          </cell>
          <cell r="F84" t="str">
            <v>Irwanto</v>
          </cell>
          <cell r="G84">
            <v>-57000</v>
          </cell>
          <cell r="H84">
            <v>830400</v>
          </cell>
          <cell r="I84">
            <v>1</v>
          </cell>
          <cell r="J84" t="str">
            <v>SINGAPORE</v>
          </cell>
          <cell r="P84">
            <v>9029201</v>
          </cell>
          <cell r="Q84" t="str">
            <v>Lim</v>
          </cell>
          <cell r="R84" t="str">
            <v>Hong Keat</v>
          </cell>
          <cell r="S84">
            <v>16500</v>
          </cell>
          <cell r="T84">
            <v>46200</v>
          </cell>
          <cell r="U84">
            <v>1</v>
          </cell>
          <cell r="V84" t="str">
            <v>SINGAPORE</v>
          </cell>
        </row>
        <row r="85">
          <cell r="D85">
            <v>9026246</v>
          </cell>
          <cell r="E85" t="str">
            <v>Ong</v>
          </cell>
          <cell r="F85" t="str">
            <v>Peng Koon Gilbert</v>
          </cell>
          <cell r="G85">
            <v>-29275</v>
          </cell>
          <cell r="H85">
            <v>505630</v>
          </cell>
          <cell r="I85">
            <v>1</v>
          </cell>
          <cell r="J85" t="str">
            <v>SINGAPORE</v>
          </cell>
          <cell r="P85">
            <v>9024397</v>
          </cell>
          <cell r="Q85" t="str">
            <v>Lim</v>
          </cell>
          <cell r="R85" t="str">
            <v>Joo Ting</v>
          </cell>
          <cell r="S85">
            <v>-25500</v>
          </cell>
          <cell r="T85">
            <v>212000</v>
          </cell>
          <cell r="U85">
            <v>1</v>
          </cell>
          <cell r="V85" t="str">
            <v>SINGAPORE</v>
          </cell>
        </row>
        <row r="86">
          <cell r="D86">
            <v>9082874</v>
          </cell>
          <cell r="E86" t="str">
            <v>Peck</v>
          </cell>
          <cell r="F86" t="str">
            <v>Yu Sing</v>
          </cell>
          <cell r="G86">
            <v>-1817</v>
          </cell>
          <cell r="H86">
            <v>170000</v>
          </cell>
          <cell r="I86">
            <v>1</v>
          </cell>
          <cell r="J86" t="str">
            <v>SINGAPORE</v>
          </cell>
          <cell r="P86">
            <v>9034263</v>
          </cell>
          <cell r="Q86" t="str">
            <v>Lim</v>
          </cell>
          <cell r="R86" t="str">
            <v>Kee Ming</v>
          </cell>
          <cell r="S86">
            <v>-29605</v>
          </cell>
          <cell r="T86">
            <v>688000</v>
          </cell>
          <cell r="U86">
            <v>1</v>
          </cell>
          <cell r="V86" t="str">
            <v>SINGAPORE</v>
          </cell>
        </row>
        <row r="87">
          <cell r="D87">
            <v>9027171</v>
          </cell>
          <cell r="E87" t="str">
            <v>Tan</v>
          </cell>
          <cell r="F87" t="str">
            <v>Aik Song (Robert)</v>
          </cell>
          <cell r="G87">
            <v>-311525</v>
          </cell>
          <cell r="H87">
            <v>1384000</v>
          </cell>
          <cell r="I87">
            <v>1</v>
          </cell>
          <cell r="J87" t="str">
            <v>SINGAPORE</v>
          </cell>
          <cell r="P87">
            <v>9026398</v>
          </cell>
          <cell r="Q87" t="str">
            <v>Ong</v>
          </cell>
          <cell r="R87" t="str">
            <v>Ah Hiam</v>
          </cell>
          <cell r="S87">
            <v>6450</v>
          </cell>
          <cell r="T87">
            <v>446870</v>
          </cell>
          <cell r="U87">
            <v>1</v>
          </cell>
          <cell r="V87" t="str">
            <v>SINGAPORE</v>
          </cell>
        </row>
        <row r="88">
          <cell r="D88">
            <v>9041463</v>
          </cell>
          <cell r="E88" t="str">
            <v>Tan</v>
          </cell>
          <cell r="F88" t="str">
            <v>Cheng Yew</v>
          </cell>
          <cell r="G88">
            <v>-64600</v>
          </cell>
          <cell r="H88">
            <v>2164000</v>
          </cell>
          <cell r="I88">
            <v>0</v>
          </cell>
          <cell r="J88" t="str">
            <v>SINGAPORE</v>
          </cell>
          <cell r="P88">
            <v>9082186</v>
          </cell>
          <cell r="Q88" t="str">
            <v>Pek</v>
          </cell>
          <cell r="R88" t="str">
            <v>Moi Kim</v>
          </cell>
          <cell r="S88">
            <v>6000</v>
          </cell>
          <cell r="T88">
            <v>228800</v>
          </cell>
          <cell r="U88">
            <v>1</v>
          </cell>
          <cell r="V88" t="str">
            <v>SINGAPORE</v>
          </cell>
        </row>
        <row r="89">
          <cell r="D89">
            <v>9028642</v>
          </cell>
          <cell r="E89" t="str">
            <v>Tan</v>
          </cell>
          <cell r="F89" t="str">
            <v>Keng Peng</v>
          </cell>
          <cell r="G89">
            <v>5500</v>
          </cell>
          <cell r="H89">
            <v>473100</v>
          </cell>
          <cell r="I89">
            <v>1</v>
          </cell>
          <cell r="J89" t="str">
            <v>SINGAPORE</v>
          </cell>
          <cell r="P89">
            <v>9109819</v>
          </cell>
          <cell r="Q89" t="str">
            <v>Rugdee</v>
          </cell>
          <cell r="R89" t="str">
            <v>Rodger</v>
          </cell>
          <cell r="S89">
            <v>-12300</v>
          </cell>
          <cell r="T89">
            <v>526200</v>
          </cell>
          <cell r="U89">
            <v>1</v>
          </cell>
          <cell r="V89" t="str">
            <v>SINGAPORE</v>
          </cell>
        </row>
        <row r="90">
          <cell r="D90">
            <v>9029155</v>
          </cell>
          <cell r="E90" t="str">
            <v>Tan</v>
          </cell>
          <cell r="F90" t="str">
            <v>Kun Heng</v>
          </cell>
          <cell r="G90">
            <v>-3645</v>
          </cell>
          <cell r="H90">
            <v>276800</v>
          </cell>
          <cell r="I90">
            <v>0</v>
          </cell>
          <cell r="J90" t="str">
            <v>SINGAPORE</v>
          </cell>
          <cell r="P90">
            <v>9024736</v>
          </cell>
          <cell r="Q90" t="str">
            <v>Sim</v>
          </cell>
          <cell r="R90" t="str">
            <v>Teng Peng</v>
          </cell>
          <cell r="S90">
            <v>-272800</v>
          </cell>
          <cell r="T90">
            <v>1794000</v>
          </cell>
          <cell r="U90">
            <v>1</v>
          </cell>
          <cell r="V90" t="str">
            <v>SINGAPORE</v>
          </cell>
        </row>
        <row r="91">
          <cell r="D91">
            <v>9074705</v>
          </cell>
          <cell r="E91" t="str">
            <v>Tan</v>
          </cell>
          <cell r="F91" t="str">
            <v>May Ling</v>
          </cell>
          <cell r="G91">
            <v>3275</v>
          </cell>
          <cell r="H91">
            <v>587450</v>
          </cell>
          <cell r="I91">
            <v>1</v>
          </cell>
          <cell r="J91" t="str">
            <v>SINGAPORE</v>
          </cell>
          <cell r="P91">
            <v>9040198</v>
          </cell>
          <cell r="Q91" t="str">
            <v>Soh</v>
          </cell>
          <cell r="R91" t="str">
            <v>Lai Chan (Felicia)</v>
          </cell>
          <cell r="S91">
            <v>-29783</v>
          </cell>
          <cell r="T91">
            <v>3053550</v>
          </cell>
          <cell r="U91">
            <v>2</v>
          </cell>
          <cell r="V91" t="str">
            <v>SINGAPORE</v>
          </cell>
        </row>
        <row r="92">
          <cell r="D92">
            <v>9096609</v>
          </cell>
          <cell r="E92" t="str">
            <v>Thong</v>
          </cell>
          <cell r="F92" t="str">
            <v>Kong Fatt</v>
          </cell>
          <cell r="G92">
            <v>2470</v>
          </cell>
          <cell r="H92">
            <v>132970</v>
          </cell>
          <cell r="I92">
            <v>1</v>
          </cell>
          <cell r="J92" t="str">
            <v>SINGAPORE</v>
          </cell>
          <cell r="P92">
            <v>9027171</v>
          </cell>
          <cell r="Q92" t="str">
            <v>Tan</v>
          </cell>
          <cell r="R92" t="str">
            <v>Aik Song (Robert)</v>
          </cell>
          <cell r="S92">
            <v>-853975</v>
          </cell>
          <cell r="T92">
            <v>2542000</v>
          </cell>
          <cell r="U92">
            <v>1</v>
          </cell>
          <cell r="V92" t="str">
            <v>SINGAPORE</v>
          </cell>
        </row>
        <row r="93">
          <cell r="D93">
            <v>9092926</v>
          </cell>
          <cell r="E93" t="str">
            <v>Wu</v>
          </cell>
          <cell r="F93" t="str">
            <v>Zhi Qiang</v>
          </cell>
          <cell r="G93">
            <v>-79300</v>
          </cell>
          <cell r="H93">
            <v>1716000</v>
          </cell>
          <cell r="I93">
            <v>1</v>
          </cell>
          <cell r="J93" t="str">
            <v>SINGAPORE</v>
          </cell>
          <cell r="P93">
            <v>9028642</v>
          </cell>
          <cell r="Q93" t="str">
            <v>Tan</v>
          </cell>
          <cell r="R93" t="str">
            <v>Keng Peng</v>
          </cell>
          <cell r="S93">
            <v>10375</v>
          </cell>
          <cell r="T93">
            <v>798020</v>
          </cell>
          <cell r="U93">
            <v>1</v>
          </cell>
          <cell r="V93" t="str">
            <v>SINGAPORE</v>
          </cell>
        </row>
        <row r="94">
          <cell r="D94">
            <v>9082150</v>
          </cell>
          <cell r="E94" t="str">
            <v>Yow</v>
          </cell>
          <cell r="F94" t="str">
            <v>Yik Leong</v>
          </cell>
          <cell r="G94">
            <v>50065</v>
          </cell>
          <cell r="H94">
            <v>2304200</v>
          </cell>
          <cell r="I94">
            <v>1</v>
          </cell>
          <cell r="J94" t="str">
            <v>SINGAPORE</v>
          </cell>
          <cell r="P94">
            <v>9082172</v>
          </cell>
          <cell r="Q94" t="str">
            <v>Teo</v>
          </cell>
          <cell r="R94" t="str">
            <v>Chye Keong</v>
          </cell>
          <cell r="S94">
            <v>-6425</v>
          </cell>
          <cell r="T94">
            <v>1178100</v>
          </cell>
          <cell r="U94">
            <v>1</v>
          </cell>
          <cell r="V94" t="str">
            <v>SINGAPORE</v>
          </cell>
        </row>
        <row r="95">
          <cell r="D95">
            <v>9095429</v>
          </cell>
          <cell r="E95" t="str">
            <v>Chang</v>
          </cell>
          <cell r="F95" t="str">
            <v>Wei Jeng</v>
          </cell>
          <cell r="G95">
            <v>-10943345</v>
          </cell>
          <cell r="H95">
            <v>223645500</v>
          </cell>
          <cell r="I95">
            <v>1</v>
          </cell>
          <cell r="J95" t="str">
            <v>TAIWAN</v>
          </cell>
          <cell r="P95">
            <v>9032059</v>
          </cell>
          <cell r="Q95" t="str">
            <v>Wong</v>
          </cell>
          <cell r="R95" t="str">
            <v>Ah Chai</v>
          </cell>
          <cell r="S95">
            <v>-21290</v>
          </cell>
          <cell r="T95">
            <v>543140</v>
          </cell>
          <cell r="U95">
            <v>2</v>
          </cell>
          <cell r="V95" t="str">
            <v>SINGAPORE</v>
          </cell>
        </row>
        <row r="96">
          <cell r="D96">
            <v>9031009</v>
          </cell>
          <cell r="E96" t="str">
            <v>Huachai</v>
          </cell>
          <cell r="F96" t="str">
            <v>Daranee</v>
          </cell>
          <cell r="G96">
            <v>-69685</v>
          </cell>
          <cell r="H96">
            <v>2300500</v>
          </cell>
          <cell r="I96">
            <v>2</v>
          </cell>
          <cell r="J96" t="str">
            <v>THAILAND</v>
          </cell>
          <cell r="P96">
            <v>9082150</v>
          </cell>
          <cell r="Q96" t="str">
            <v>Yow</v>
          </cell>
          <cell r="R96" t="str">
            <v>Yik Leong</v>
          </cell>
          <cell r="S96">
            <v>-18595</v>
          </cell>
          <cell r="T96">
            <v>2272500</v>
          </cell>
          <cell r="U96">
            <v>1</v>
          </cell>
          <cell r="V96" t="str">
            <v>SINGAPORE</v>
          </cell>
        </row>
        <row r="97">
          <cell r="D97">
            <v>9030988</v>
          </cell>
          <cell r="E97" t="str">
            <v>Huachai</v>
          </cell>
          <cell r="F97" t="str">
            <v>Nathapol</v>
          </cell>
          <cell r="G97">
            <v>-12896</v>
          </cell>
          <cell r="H97">
            <v>4277910</v>
          </cell>
          <cell r="I97">
            <v>2</v>
          </cell>
          <cell r="J97" t="str">
            <v>THAILAND</v>
          </cell>
          <cell r="P97">
            <v>9082150</v>
          </cell>
          <cell r="Q97" t="str">
            <v>Yow</v>
          </cell>
          <cell r="R97" t="str">
            <v>Yik Leong</v>
          </cell>
          <cell r="S97">
            <v>46100</v>
          </cell>
          <cell r="T97">
            <v>1725000</v>
          </cell>
          <cell r="U97">
            <v>0</v>
          </cell>
          <cell r="V97">
            <v>0</v>
          </cell>
        </row>
        <row r="98">
          <cell r="D98">
            <v>9040157</v>
          </cell>
          <cell r="E98" t="str">
            <v>Kaewmuang</v>
          </cell>
          <cell r="F98" t="str">
            <v>Montree</v>
          </cell>
          <cell r="G98">
            <v>-25000</v>
          </cell>
          <cell r="H98">
            <v>293400</v>
          </cell>
          <cell r="I98">
            <v>1</v>
          </cell>
          <cell r="J98" t="str">
            <v>THAILAND</v>
          </cell>
          <cell r="P98">
            <v>9037325</v>
          </cell>
          <cell r="Q98" t="str">
            <v>Yu</v>
          </cell>
          <cell r="R98" t="str">
            <v>Wen Lang</v>
          </cell>
          <cell r="S98">
            <v>-4965</v>
          </cell>
          <cell r="T98">
            <v>183125</v>
          </cell>
          <cell r="U98">
            <v>0</v>
          </cell>
          <cell r="V98">
            <v>0</v>
          </cell>
        </row>
        <row r="99">
          <cell r="D99">
            <v>9031627</v>
          </cell>
          <cell r="E99" t="str">
            <v>Yim</v>
          </cell>
          <cell r="F99" t="str">
            <v>Teck Lim Mike</v>
          </cell>
          <cell r="G99">
            <v>-12000</v>
          </cell>
          <cell r="H99">
            <v>732000</v>
          </cell>
          <cell r="I99">
            <v>0</v>
          </cell>
          <cell r="J99">
            <v>0</v>
          </cell>
          <cell r="P99">
            <v>9100720</v>
          </cell>
          <cell r="Q99" t="str">
            <v>Fan</v>
          </cell>
          <cell r="R99" t="str">
            <v>Ping-Yang</v>
          </cell>
          <cell r="S99">
            <v>-27000</v>
          </cell>
          <cell r="T99">
            <v>1346700</v>
          </cell>
          <cell r="U99">
            <v>0</v>
          </cell>
          <cell r="V99">
            <v>0</v>
          </cell>
        </row>
        <row r="100">
          <cell r="D100">
            <v>9093675</v>
          </cell>
          <cell r="E100" t="str">
            <v>Amornrattanachaikul</v>
          </cell>
          <cell r="F100" t="str">
            <v>Somsak</v>
          </cell>
          <cell r="G100">
            <v>-11200</v>
          </cell>
          <cell r="H100">
            <v>202000</v>
          </cell>
          <cell r="I100">
            <v>0</v>
          </cell>
          <cell r="J100">
            <v>0</v>
          </cell>
          <cell r="P100">
            <v>9098966</v>
          </cell>
          <cell r="Q100" t="str">
            <v>Hwang</v>
          </cell>
          <cell r="R100" t="str">
            <v>Shu Yi Bob</v>
          </cell>
          <cell r="S100">
            <v>-3390</v>
          </cell>
          <cell r="T100">
            <v>513000</v>
          </cell>
          <cell r="U100">
            <v>0</v>
          </cell>
          <cell r="V100">
            <v>0</v>
          </cell>
        </row>
        <row r="101">
          <cell r="D101">
            <v>9038686</v>
          </cell>
          <cell r="E101" t="str">
            <v>Chinvisarn</v>
          </cell>
          <cell r="F101" t="str">
            <v>Pinit</v>
          </cell>
          <cell r="G101">
            <v>-2200</v>
          </cell>
          <cell r="H101">
            <v>68000</v>
          </cell>
          <cell r="I101">
            <v>0</v>
          </cell>
          <cell r="J101">
            <v>0</v>
          </cell>
          <cell r="P101">
            <v>9084014</v>
          </cell>
          <cell r="Q101" t="str">
            <v>Atitkul</v>
          </cell>
          <cell r="R101" t="str">
            <v>Pornchai</v>
          </cell>
          <cell r="S101">
            <v>-4725</v>
          </cell>
          <cell r="T101">
            <v>74200</v>
          </cell>
          <cell r="U101">
            <v>0</v>
          </cell>
          <cell r="V101">
            <v>0</v>
          </cell>
        </row>
        <row r="102">
          <cell r="D102">
            <v>9080506</v>
          </cell>
          <cell r="E102" t="str">
            <v>Hanprapa</v>
          </cell>
          <cell r="F102" t="str">
            <v>Sirichat</v>
          </cell>
          <cell r="G102">
            <v>12210</v>
          </cell>
          <cell r="H102">
            <v>266175</v>
          </cell>
          <cell r="I102">
            <v>0</v>
          </cell>
          <cell r="J102">
            <v>0</v>
          </cell>
          <cell r="P102">
            <v>9080500</v>
          </cell>
          <cell r="Q102" t="str">
            <v>Chaiwongkhachorn</v>
          </cell>
          <cell r="R102" t="str">
            <v>Sorawuht</v>
          </cell>
          <cell r="S102">
            <v>4500</v>
          </cell>
          <cell r="T102">
            <v>6000</v>
          </cell>
          <cell r="U102">
            <v>0</v>
          </cell>
          <cell r="V102">
            <v>0</v>
          </cell>
        </row>
        <row r="103">
          <cell r="D103">
            <v>9090372</v>
          </cell>
          <cell r="E103" t="str">
            <v>Krisralam</v>
          </cell>
          <cell r="F103" t="str">
            <v>Amornchai</v>
          </cell>
          <cell r="G103">
            <v>-35725</v>
          </cell>
          <cell r="H103">
            <v>1456500</v>
          </cell>
          <cell r="I103">
            <v>0</v>
          </cell>
          <cell r="J103">
            <v>0</v>
          </cell>
          <cell r="P103">
            <v>9030988</v>
          </cell>
          <cell r="Q103" t="str">
            <v>Huachai</v>
          </cell>
          <cell r="R103" t="str">
            <v>Nathapol</v>
          </cell>
          <cell r="S103">
            <v>-108080</v>
          </cell>
          <cell r="T103">
            <v>3935400</v>
          </cell>
          <cell r="U103">
            <v>0</v>
          </cell>
          <cell r="V103">
            <v>0</v>
          </cell>
        </row>
        <row r="104">
          <cell r="D104">
            <v>9028717</v>
          </cell>
          <cell r="E104" t="str">
            <v>Lim</v>
          </cell>
          <cell r="F104" t="str">
            <v>Shu Seng</v>
          </cell>
          <cell r="G104">
            <v>137500</v>
          </cell>
          <cell r="H104">
            <v>2227800</v>
          </cell>
          <cell r="I104">
            <v>0</v>
          </cell>
          <cell r="J104">
            <v>0</v>
          </cell>
          <cell r="P104">
            <v>9090372</v>
          </cell>
          <cell r="Q104" t="str">
            <v>Krisralam</v>
          </cell>
          <cell r="R104" t="str">
            <v>Amornchai</v>
          </cell>
          <cell r="S104">
            <v>5550</v>
          </cell>
          <cell r="T104">
            <v>532600</v>
          </cell>
          <cell r="U104">
            <v>0</v>
          </cell>
          <cell r="V104">
            <v>0</v>
          </cell>
        </row>
        <row r="105">
          <cell r="D105">
            <v>9073180</v>
          </cell>
          <cell r="E105" t="str">
            <v>Sivasirikarul</v>
          </cell>
          <cell r="F105" t="str">
            <v>Chaipong</v>
          </cell>
          <cell r="G105">
            <v>1600</v>
          </cell>
          <cell r="H105">
            <v>50000</v>
          </cell>
          <cell r="I105">
            <v>0</v>
          </cell>
          <cell r="J105">
            <v>0</v>
          </cell>
          <cell r="P105">
            <v>9100271</v>
          </cell>
          <cell r="Q105" t="str">
            <v>Sethi</v>
          </cell>
          <cell r="R105" t="str">
            <v>Prithipal Singh</v>
          </cell>
          <cell r="S105">
            <v>-3600</v>
          </cell>
          <cell r="T105">
            <v>57600</v>
          </cell>
          <cell r="U105">
            <v>0</v>
          </cell>
          <cell r="V105">
            <v>0</v>
          </cell>
        </row>
        <row r="106">
          <cell r="D106">
            <v>9037838</v>
          </cell>
          <cell r="E106" t="str">
            <v>Sribhadung</v>
          </cell>
          <cell r="F106" t="str">
            <v>Vati</v>
          </cell>
          <cell r="G106">
            <v>-1405</v>
          </cell>
          <cell r="H106">
            <v>37160</v>
          </cell>
          <cell r="I106">
            <v>0</v>
          </cell>
          <cell r="J106">
            <v>0</v>
          </cell>
          <cell r="P106">
            <v>9038685</v>
          </cell>
          <cell r="Q106" t="str">
            <v>Sittidejcharnchai</v>
          </cell>
          <cell r="R106" t="str">
            <v>Chatchai</v>
          </cell>
          <cell r="S106">
            <v>-2163</v>
          </cell>
          <cell r="T106">
            <v>131800</v>
          </cell>
          <cell r="U106">
            <v>0</v>
          </cell>
          <cell r="V106">
            <v>0</v>
          </cell>
        </row>
        <row r="107">
          <cell r="D107">
            <v>9093773</v>
          </cell>
          <cell r="E107" t="str">
            <v>Tangcaravakoon</v>
          </cell>
          <cell r="F107" t="str">
            <v>Apirat</v>
          </cell>
          <cell r="G107">
            <v>-27100</v>
          </cell>
          <cell r="H107">
            <v>54000</v>
          </cell>
          <cell r="I107">
            <v>0</v>
          </cell>
          <cell r="J107">
            <v>0</v>
          </cell>
          <cell r="P107">
            <v>9039247</v>
          </cell>
          <cell r="Q107" t="str">
            <v>Thongsuthikul</v>
          </cell>
          <cell r="R107" t="str">
            <v>Pichart</v>
          </cell>
          <cell r="S107">
            <v>33300</v>
          </cell>
          <cell r="T107">
            <v>56000</v>
          </cell>
          <cell r="U107">
            <v>0</v>
          </cell>
          <cell r="V107">
            <v>0</v>
          </cell>
        </row>
        <row r="108">
          <cell r="D108">
            <v>9080493</v>
          </cell>
          <cell r="E108" t="str">
            <v>Tangkaravakun</v>
          </cell>
          <cell r="F108" t="str">
            <v>Anurak</v>
          </cell>
          <cell r="G108">
            <v>11800</v>
          </cell>
          <cell r="H108">
            <v>576000</v>
          </cell>
          <cell r="I108">
            <v>0</v>
          </cell>
          <cell r="J108">
            <v>0</v>
          </cell>
          <cell r="P108">
            <v>9086113</v>
          </cell>
          <cell r="Q108" t="str">
            <v>Umpujh</v>
          </cell>
          <cell r="R108" t="str">
            <v>Suphachai</v>
          </cell>
          <cell r="S108">
            <v>-234800</v>
          </cell>
          <cell r="T108">
            <v>1097400</v>
          </cell>
          <cell r="U108">
            <v>0</v>
          </cell>
          <cell r="V108">
            <v>0</v>
          </cell>
        </row>
        <row r="109">
          <cell r="D109">
            <v>9036368</v>
          </cell>
          <cell r="E109" t="str">
            <v>Tiraborisote</v>
          </cell>
          <cell r="F109" t="str">
            <v>Sumet</v>
          </cell>
          <cell r="G109">
            <v>-700</v>
          </cell>
          <cell r="H109">
            <v>58000</v>
          </cell>
          <cell r="I109">
            <v>0</v>
          </cell>
          <cell r="J109">
            <v>0</v>
          </cell>
          <cell r="P109">
            <v>9080497</v>
          </cell>
          <cell r="Q109" t="str">
            <v>Vitayatanagorn</v>
          </cell>
          <cell r="R109" t="str">
            <v>Vichit</v>
          </cell>
          <cell r="S109">
            <v>4200</v>
          </cell>
          <cell r="T109">
            <v>34000</v>
          </cell>
          <cell r="U109">
            <v>0</v>
          </cell>
          <cell r="V109">
            <v>0</v>
          </cell>
        </row>
        <row r="110">
          <cell r="D110">
            <v>9086113</v>
          </cell>
          <cell r="E110" t="str">
            <v>Umpujh</v>
          </cell>
          <cell r="F110" t="str">
            <v>Suphachai</v>
          </cell>
          <cell r="G110">
            <v>177871</v>
          </cell>
          <cell r="H110">
            <v>5931200</v>
          </cell>
          <cell r="I110">
            <v>0</v>
          </cell>
          <cell r="J110">
            <v>0</v>
          </cell>
          <cell r="P110">
            <v>9092810</v>
          </cell>
          <cell r="Q110" t="str">
            <v>Lim</v>
          </cell>
          <cell r="R110" t="str">
            <v>Tze Jong (Desmond)</v>
          </cell>
          <cell r="S110">
            <v>-24456</v>
          </cell>
          <cell r="T110">
            <v>948700</v>
          </cell>
          <cell r="U110">
            <v>0</v>
          </cell>
          <cell r="V110">
            <v>0</v>
          </cell>
        </row>
        <row r="111">
          <cell r="D111">
            <v>9031343</v>
          </cell>
          <cell r="E111" t="str">
            <v>Urkaroonchiyakul</v>
          </cell>
          <cell r="F111" t="str">
            <v>Pichet</v>
          </cell>
          <cell r="G111">
            <v>4600</v>
          </cell>
          <cell r="H111">
            <v>84200</v>
          </cell>
          <cell r="I111">
            <v>0</v>
          </cell>
          <cell r="J111">
            <v>0</v>
          </cell>
          <cell r="P111">
            <v>9106153</v>
          </cell>
          <cell r="Q111" t="str">
            <v>Loh</v>
          </cell>
          <cell r="R111" t="str">
            <v>Sinn Yuk James</v>
          </cell>
          <cell r="S111">
            <v>-15825</v>
          </cell>
          <cell r="T111">
            <v>397100</v>
          </cell>
          <cell r="U111">
            <v>0</v>
          </cell>
          <cell r="V111">
            <v>0</v>
          </cell>
        </row>
        <row r="112">
          <cell r="D112">
            <v>9038688</v>
          </cell>
          <cell r="E112" t="str">
            <v>Vechamamontien</v>
          </cell>
          <cell r="F112" t="str">
            <v>Chaiyapong</v>
          </cell>
          <cell r="G112">
            <v>-200</v>
          </cell>
          <cell r="H112">
            <v>134200</v>
          </cell>
          <cell r="I112">
            <v>0</v>
          </cell>
          <cell r="J112">
            <v>0</v>
          </cell>
          <cell r="P112">
            <v>9026294</v>
          </cell>
          <cell r="Q112" t="str">
            <v>Low</v>
          </cell>
          <cell r="R112" t="str">
            <v>Siow Whatt</v>
          </cell>
          <cell r="S112">
            <v>2700</v>
          </cell>
          <cell r="T112">
            <v>30200</v>
          </cell>
          <cell r="U112">
            <v>0</v>
          </cell>
          <cell r="V112">
            <v>0</v>
          </cell>
        </row>
        <row r="113">
          <cell r="D113">
            <v>9080497</v>
          </cell>
          <cell r="E113" t="str">
            <v>Vitayatanagorn</v>
          </cell>
          <cell r="F113" t="str">
            <v>Vichit</v>
          </cell>
          <cell r="G113">
            <v>8400</v>
          </cell>
          <cell r="H113">
            <v>77000</v>
          </cell>
          <cell r="I113">
            <v>0</v>
          </cell>
          <cell r="J113">
            <v>0</v>
          </cell>
          <cell r="P113">
            <v>9033397</v>
          </cell>
          <cell r="Q113" t="str">
            <v>Ng</v>
          </cell>
          <cell r="R113" t="str">
            <v>Kim Hweng</v>
          </cell>
          <cell r="S113">
            <v>-56600</v>
          </cell>
          <cell r="T113">
            <v>1090600</v>
          </cell>
          <cell r="U113">
            <v>0</v>
          </cell>
          <cell r="V113">
            <v>0</v>
          </cell>
        </row>
        <row r="114">
          <cell r="D114">
            <v>9085471</v>
          </cell>
          <cell r="E114" t="str">
            <v>Teh</v>
          </cell>
          <cell r="F114" t="str">
            <v>Boon Heok Jimmy</v>
          </cell>
          <cell r="G114">
            <v>-22000</v>
          </cell>
          <cell r="H114">
            <v>124000</v>
          </cell>
          <cell r="I114">
            <v>0</v>
          </cell>
          <cell r="J114">
            <v>0</v>
          </cell>
          <cell r="P114">
            <v>9033048</v>
          </cell>
          <cell r="Q114" t="str">
            <v>Peng</v>
          </cell>
          <cell r="R114" t="str">
            <v>Chian Chua</v>
          </cell>
          <cell r="S114">
            <v>-26025</v>
          </cell>
          <cell r="T114">
            <v>859190</v>
          </cell>
          <cell r="U114">
            <v>0</v>
          </cell>
          <cell r="V114">
            <v>0</v>
          </cell>
        </row>
        <row r="115">
          <cell r="D115">
            <v>9100203</v>
          </cell>
          <cell r="E115" t="str">
            <v>Tng</v>
          </cell>
          <cell r="F115" t="str">
            <v>Boon Tian</v>
          </cell>
          <cell r="G115">
            <v>-9300</v>
          </cell>
          <cell r="H115">
            <v>36100</v>
          </cell>
          <cell r="I115">
            <v>0</v>
          </cell>
          <cell r="J115">
            <v>0</v>
          </cell>
          <cell r="P115">
            <v>9084219</v>
          </cell>
          <cell r="Q115" t="str">
            <v>Poh</v>
          </cell>
          <cell r="R115" t="str">
            <v>Beng Hoon</v>
          </cell>
          <cell r="S115">
            <v>3500</v>
          </cell>
          <cell r="T115">
            <v>60000</v>
          </cell>
          <cell r="U115">
            <v>0</v>
          </cell>
          <cell r="V115">
            <v>0</v>
          </cell>
        </row>
        <row r="116">
          <cell r="D116">
            <v>9026396</v>
          </cell>
          <cell r="E116" t="str">
            <v>Wee</v>
          </cell>
          <cell r="F116" t="str">
            <v>Chow Sing (Patrick)</v>
          </cell>
          <cell r="G116">
            <v>7070</v>
          </cell>
          <cell r="H116">
            <v>97800</v>
          </cell>
          <cell r="I116">
            <v>0</v>
          </cell>
          <cell r="J116">
            <v>0</v>
          </cell>
          <cell r="P116">
            <v>9040198</v>
          </cell>
          <cell r="Q116" t="str">
            <v>Soh</v>
          </cell>
          <cell r="R116" t="str">
            <v>Lai Chan (Felicia)</v>
          </cell>
          <cell r="S116">
            <v>-33575</v>
          </cell>
          <cell r="T116">
            <v>1128750</v>
          </cell>
          <cell r="U116">
            <v>0</v>
          </cell>
          <cell r="V116">
            <v>0</v>
          </cell>
        </row>
        <row r="117">
          <cell r="D117">
            <v>9082150</v>
          </cell>
          <cell r="E117" t="str">
            <v>Yow</v>
          </cell>
          <cell r="F117" t="str">
            <v>Yik Leong</v>
          </cell>
          <cell r="G117">
            <v>46100</v>
          </cell>
          <cell r="H117">
            <v>1757000</v>
          </cell>
          <cell r="I117">
            <v>0</v>
          </cell>
          <cell r="J117">
            <v>0</v>
          </cell>
          <cell r="P117">
            <v>9027171</v>
          </cell>
          <cell r="Q117" t="str">
            <v>Tan</v>
          </cell>
          <cell r="R117" t="str">
            <v>Aik Song (Robert)</v>
          </cell>
          <cell r="S117">
            <v>-145700</v>
          </cell>
          <cell r="T117">
            <v>310000</v>
          </cell>
          <cell r="U117">
            <v>0</v>
          </cell>
          <cell r="V117">
            <v>0</v>
          </cell>
        </row>
        <row r="118">
          <cell r="D118">
            <v>9037325</v>
          </cell>
          <cell r="E118" t="str">
            <v>Yu</v>
          </cell>
          <cell r="F118" t="str">
            <v>Wen Lang</v>
          </cell>
          <cell r="G118">
            <v>-4965</v>
          </cell>
          <cell r="H118">
            <v>183125</v>
          </cell>
          <cell r="I118">
            <v>0</v>
          </cell>
          <cell r="J118">
            <v>0</v>
          </cell>
          <cell r="P118">
            <v>9034858</v>
          </cell>
          <cell r="Q118" t="str">
            <v>Tan</v>
          </cell>
          <cell r="R118" t="str">
            <v>Cheng Chuan (Kelvin)</v>
          </cell>
          <cell r="S118">
            <v>9400</v>
          </cell>
          <cell r="T118">
            <v>370600</v>
          </cell>
          <cell r="U118">
            <v>0</v>
          </cell>
          <cell r="V118">
            <v>0</v>
          </cell>
        </row>
        <row r="119">
          <cell r="D119">
            <v>9100720</v>
          </cell>
          <cell r="E119" t="str">
            <v>Fan</v>
          </cell>
          <cell r="F119" t="str">
            <v>Ping-Yang</v>
          </cell>
          <cell r="G119">
            <v>-27000</v>
          </cell>
          <cell r="H119">
            <v>1396300</v>
          </cell>
          <cell r="I119">
            <v>0</v>
          </cell>
          <cell r="J119">
            <v>0</v>
          </cell>
          <cell r="P119">
            <v>9040036</v>
          </cell>
          <cell r="Q119" t="str">
            <v>Tan</v>
          </cell>
          <cell r="R119" t="str">
            <v>Eng Hong</v>
          </cell>
          <cell r="S119">
            <v>-29900</v>
          </cell>
          <cell r="T119">
            <v>346750</v>
          </cell>
          <cell r="U119">
            <v>0</v>
          </cell>
          <cell r="V119">
            <v>0</v>
          </cell>
        </row>
        <row r="120">
          <cell r="D120">
            <v>9098966</v>
          </cell>
          <cell r="E120" t="str">
            <v>Hwang</v>
          </cell>
          <cell r="F120" t="str">
            <v>Shu Yi Bob</v>
          </cell>
          <cell r="G120">
            <v>-3390</v>
          </cell>
          <cell r="H120">
            <v>553200</v>
          </cell>
          <cell r="I120">
            <v>0</v>
          </cell>
          <cell r="J120">
            <v>0</v>
          </cell>
          <cell r="P120">
            <v>9113913</v>
          </cell>
          <cell r="Q120" t="str">
            <v>Tan</v>
          </cell>
          <cell r="R120" t="str">
            <v>Kim Huat</v>
          </cell>
          <cell r="S120">
            <v>-18300</v>
          </cell>
          <cell r="T120">
            <v>1026800</v>
          </cell>
          <cell r="U120">
            <v>0</v>
          </cell>
          <cell r="V120">
            <v>0</v>
          </cell>
        </row>
        <row r="121">
          <cell r="D121">
            <v>9084014</v>
          </cell>
          <cell r="E121" t="str">
            <v>Atitkul</v>
          </cell>
          <cell r="F121" t="str">
            <v>Pornchai</v>
          </cell>
          <cell r="G121">
            <v>-125</v>
          </cell>
          <cell r="H121">
            <v>184800</v>
          </cell>
          <cell r="I121">
            <v>0</v>
          </cell>
          <cell r="J121">
            <v>0</v>
          </cell>
          <cell r="P121">
            <v>9039205</v>
          </cell>
          <cell r="Q121" t="str">
            <v>Tan</v>
          </cell>
          <cell r="R121" t="str">
            <v>Kok Hee (Richard)</v>
          </cell>
          <cell r="S121">
            <v>-2300</v>
          </cell>
          <cell r="T121">
            <v>338600</v>
          </cell>
          <cell r="U121">
            <v>0</v>
          </cell>
          <cell r="V121">
            <v>0</v>
          </cell>
        </row>
        <row r="122">
          <cell r="D122">
            <v>9080500</v>
          </cell>
          <cell r="E122" t="str">
            <v>Chaiwongkhachorn</v>
          </cell>
          <cell r="F122" t="str">
            <v>Sorawuht</v>
          </cell>
          <cell r="G122">
            <v>-2900</v>
          </cell>
          <cell r="H122">
            <v>68000</v>
          </cell>
          <cell r="I122">
            <v>0</v>
          </cell>
          <cell r="J122">
            <v>0</v>
          </cell>
          <cell r="P122">
            <v>9100313</v>
          </cell>
          <cell r="Q122" t="str">
            <v>Tan</v>
          </cell>
          <cell r="R122" t="str">
            <v>Seet Pin Calvin</v>
          </cell>
          <cell r="S122">
            <v>-37850</v>
          </cell>
          <cell r="T122">
            <v>432450</v>
          </cell>
          <cell r="U122">
            <v>0</v>
          </cell>
          <cell r="V122">
            <v>0</v>
          </cell>
        </row>
        <row r="123">
          <cell r="D123">
            <v>9080499</v>
          </cell>
          <cell r="E123" t="str">
            <v>Chareonsawatsiri</v>
          </cell>
          <cell r="F123" t="str">
            <v>Puttawong</v>
          </cell>
          <cell r="G123">
            <v>3000</v>
          </cell>
          <cell r="H123">
            <v>0</v>
          </cell>
          <cell r="I123">
            <v>0</v>
          </cell>
          <cell r="J123">
            <v>0</v>
          </cell>
          <cell r="P123">
            <v>9041556</v>
          </cell>
          <cell r="Q123" t="str">
            <v>Tan-Kang</v>
          </cell>
          <cell r="R123" t="str">
            <v>Kee Sing Ian</v>
          </cell>
          <cell r="S123">
            <v>9300</v>
          </cell>
          <cell r="T123">
            <v>122200</v>
          </cell>
          <cell r="U123">
            <v>0</v>
          </cell>
          <cell r="V123">
            <v>0</v>
          </cell>
        </row>
        <row r="124">
          <cell r="D124">
            <v>9030988</v>
          </cell>
          <cell r="E124" t="str">
            <v>Huachai</v>
          </cell>
          <cell r="F124" t="str">
            <v>Nathapol</v>
          </cell>
          <cell r="G124">
            <v>-109580</v>
          </cell>
          <cell r="H124">
            <v>4202000</v>
          </cell>
          <cell r="I124">
            <v>0</v>
          </cell>
          <cell r="J124">
            <v>0</v>
          </cell>
          <cell r="P124">
            <v>9082172</v>
          </cell>
          <cell r="Q124" t="str">
            <v>Teo</v>
          </cell>
          <cell r="R124" t="str">
            <v>Chye Keong</v>
          </cell>
          <cell r="S124">
            <v>22100</v>
          </cell>
          <cell r="T124">
            <v>329200</v>
          </cell>
          <cell r="U124">
            <v>0</v>
          </cell>
          <cell r="V124">
            <v>0</v>
          </cell>
        </row>
        <row r="125">
          <cell r="D125">
            <v>9090372</v>
          </cell>
          <cell r="E125" t="str">
            <v>Krisralam</v>
          </cell>
          <cell r="F125" t="str">
            <v>Amornchai</v>
          </cell>
          <cell r="G125">
            <v>8050</v>
          </cell>
          <cell r="H125">
            <v>804200</v>
          </cell>
          <cell r="I125">
            <v>0</v>
          </cell>
          <cell r="J125">
            <v>0</v>
          </cell>
          <cell r="P125">
            <v>9096609</v>
          </cell>
          <cell r="Q125" t="str">
            <v>Thong</v>
          </cell>
          <cell r="R125" t="str">
            <v>Kong Fatt</v>
          </cell>
          <cell r="S125">
            <v>-8041</v>
          </cell>
          <cell r="T125">
            <v>1724800</v>
          </cell>
          <cell r="U125">
            <v>0</v>
          </cell>
          <cell r="V125">
            <v>0</v>
          </cell>
        </row>
        <row r="126">
          <cell r="D126">
            <v>9100271</v>
          </cell>
          <cell r="E126" t="str">
            <v>Sethi</v>
          </cell>
          <cell r="F126" t="str">
            <v>Prithipal Singh</v>
          </cell>
          <cell r="G126">
            <v>-11200</v>
          </cell>
          <cell r="H126">
            <v>160000</v>
          </cell>
          <cell r="I126">
            <v>0</v>
          </cell>
          <cell r="J126">
            <v>0</v>
          </cell>
          <cell r="P126">
            <v>9080097</v>
          </cell>
          <cell r="Q126" t="str">
            <v>Toh</v>
          </cell>
          <cell r="R126" t="str">
            <v>Tian Chye</v>
          </cell>
          <cell r="S126">
            <v>-2525</v>
          </cell>
          <cell r="T126">
            <v>50850</v>
          </cell>
          <cell r="U126">
            <v>0</v>
          </cell>
          <cell r="V126">
            <v>0</v>
          </cell>
        </row>
        <row r="127">
          <cell r="D127">
            <v>9038685</v>
          </cell>
          <cell r="E127" t="str">
            <v>Sittidejcharnchai</v>
          </cell>
          <cell r="F127" t="str">
            <v>Chatchai</v>
          </cell>
          <cell r="G127">
            <v>-7758</v>
          </cell>
          <cell r="H127">
            <v>258000</v>
          </cell>
          <cell r="I127">
            <v>0</v>
          </cell>
          <cell r="J127">
            <v>0</v>
          </cell>
          <cell r="P127">
            <v>9103498</v>
          </cell>
          <cell r="Q127" t="str">
            <v>Tong</v>
          </cell>
          <cell r="R127" t="str">
            <v>Choo Cherng</v>
          </cell>
          <cell r="S127">
            <v>-11800</v>
          </cell>
          <cell r="T127">
            <v>91350</v>
          </cell>
          <cell r="U127">
            <v>0</v>
          </cell>
          <cell r="V127">
            <v>0</v>
          </cell>
        </row>
        <row r="128">
          <cell r="D128">
            <v>9073180</v>
          </cell>
          <cell r="E128" t="str">
            <v>Sivasirikarul</v>
          </cell>
          <cell r="F128" t="str">
            <v>Chaipong</v>
          </cell>
          <cell r="G128">
            <v>2000</v>
          </cell>
          <cell r="H128">
            <v>0</v>
          </cell>
          <cell r="I128">
            <v>0</v>
          </cell>
          <cell r="J128">
            <v>0</v>
          </cell>
          <cell r="P128">
            <v>9074096</v>
          </cell>
          <cell r="Q128" t="str">
            <v>Voo</v>
          </cell>
          <cell r="R128" t="str">
            <v>Kwong Kian Robin</v>
          </cell>
          <cell r="S128">
            <v>-85</v>
          </cell>
          <cell r="T128">
            <v>219140</v>
          </cell>
          <cell r="U128">
            <v>0</v>
          </cell>
          <cell r="V128">
            <v>0</v>
          </cell>
        </row>
        <row r="129">
          <cell r="D129">
            <v>9039247</v>
          </cell>
          <cell r="E129" t="str">
            <v>Thongsuthikul</v>
          </cell>
          <cell r="F129" t="str">
            <v>Pichart</v>
          </cell>
          <cell r="G129">
            <v>69500</v>
          </cell>
          <cell r="H129">
            <v>392000</v>
          </cell>
          <cell r="I129">
            <v>0</v>
          </cell>
          <cell r="J129">
            <v>0</v>
          </cell>
          <cell r="P129">
            <v>9115203</v>
          </cell>
          <cell r="Q129" t="str">
            <v>Wan</v>
          </cell>
          <cell r="R129" t="str">
            <v>Tai Foong</v>
          </cell>
          <cell r="S129">
            <v>300</v>
          </cell>
          <cell r="T129">
            <v>18200</v>
          </cell>
          <cell r="U129">
            <v>0</v>
          </cell>
          <cell r="V129">
            <v>0</v>
          </cell>
        </row>
        <row r="130">
          <cell r="D130">
            <v>9086113</v>
          </cell>
          <cell r="E130" t="str">
            <v>Umpujh</v>
          </cell>
          <cell r="F130" t="str">
            <v>Suphachai</v>
          </cell>
          <cell r="G130">
            <v>-234800</v>
          </cell>
          <cell r="H130">
            <v>1105400</v>
          </cell>
          <cell r="I130">
            <v>0</v>
          </cell>
          <cell r="J130">
            <v>0</v>
          </cell>
          <cell r="P130">
            <v>9026396</v>
          </cell>
          <cell r="Q130" t="str">
            <v>Wee</v>
          </cell>
          <cell r="R130" t="str">
            <v>Chow Sing (Patrick)</v>
          </cell>
          <cell r="S130">
            <v>45760</v>
          </cell>
          <cell r="T130">
            <v>247215</v>
          </cell>
          <cell r="U130">
            <v>0</v>
          </cell>
          <cell r="V130">
            <v>0</v>
          </cell>
        </row>
        <row r="131">
          <cell r="D131">
            <v>9038688</v>
          </cell>
          <cell r="E131" t="str">
            <v>Vechamamontien</v>
          </cell>
          <cell r="F131" t="str">
            <v>Chaiyapong</v>
          </cell>
          <cell r="G131">
            <v>-1900</v>
          </cell>
          <cell r="H131">
            <v>3800</v>
          </cell>
          <cell r="I131">
            <v>0</v>
          </cell>
          <cell r="J131">
            <v>0</v>
          </cell>
          <cell r="P131">
            <v>9115201</v>
          </cell>
          <cell r="Q131" t="str">
            <v>Wong</v>
          </cell>
          <cell r="R131" t="str">
            <v>Heng Hwai</v>
          </cell>
          <cell r="S131">
            <v>-3350</v>
          </cell>
          <cell r="T131">
            <v>59650</v>
          </cell>
          <cell r="U131">
            <v>0</v>
          </cell>
          <cell r="V131">
            <v>0</v>
          </cell>
        </row>
        <row r="132">
          <cell r="D132">
            <v>9080497</v>
          </cell>
          <cell r="E132" t="str">
            <v>Vitayatanagorn</v>
          </cell>
          <cell r="F132" t="str">
            <v>Vichit</v>
          </cell>
          <cell r="G132">
            <v>-500</v>
          </cell>
          <cell r="H132">
            <v>105600</v>
          </cell>
          <cell r="I132">
            <v>0</v>
          </cell>
          <cell r="J132">
            <v>0</v>
          </cell>
          <cell r="P132">
            <v>9082150</v>
          </cell>
          <cell r="Q132" t="str">
            <v>Yow</v>
          </cell>
          <cell r="R132" t="str">
            <v>Yik Leong</v>
          </cell>
          <cell r="S132">
            <v>36850</v>
          </cell>
          <cell r="T132">
            <v>1271850</v>
          </cell>
          <cell r="U132">
            <v>0</v>
          </cell>
          <cell r="V132">
            <v>0</v>
          </cell>
        </row>
        <row r="133">
          <cell r="D133">
            <v>9028123</v>
          </cell>
          <cell r="E133" t="str">
            <v>Ong</v>
          </cell>
          <cell r="F133" t="str">
            <v>Kiat Huat (Robert)</v>
          </cell>
          <cell r="G133">
            <v>-10320</v>
          </cell>
          <cell r="H133">
            <v>2948750</v>
          </cell>
          <cell r="I133">
            <v>0</v>
          </cell>
          <cell r="J133">
            <v>0</v>
          </cell>
          <cell r="P133">
            <v>9115128</v>
          </cell>
          <cell r="Q133" t="str">
            <v>Ou</v>
          </cell>
          <cell r="R133" t="str">
            <v>Jong Jang Joseph</v>
          </cell>
          <cell r="S133">
            <v>29150</v>
          </cell>
          <cell r="T133">
            <v>248000</v>
          </cell>
          <cell r="U133">
            <v>0</v>
          </cell>
          <cell r="V133">
            <v>0</v>
          </cell>
        </row>
        <row r="134">
          <cell r="D134">
            <v>9033344</v>
          </cell>
          <cell r="E134" t="str">
            <v>Pang</v>
          </cell>
          <cell r="F134" t="str">
            <v>Han Yap</v>
          </cell>
          <cell r="G134">
            <v>-26000</v>
          </cell>
          <cell r="H134">
            <v>197550</v>
          </cell>
          <cell r="I134">
            <v>0</v>
          </cell>
          <cell r="J134">
            <v>0</v>
          </cell>
          <cell r="P134">
            <v>9011263</v>
          </cell>
          <cell r="Q134" t="str">
            <v>Sy</v>
          </cell>
          <cell r="R134" t="str">
            <v>Eio Tat (Eugene)</v>
          </cell>
          <cell r="S134">
            <v>2605</v>
          </cell>
          <cell r="T134">
            <v>467450</v>
          </cell>
          <cell r="U134">
            <v>0</v>
          </cell>
          <cell r="V134">
            <v>0</v>
          </cell>
        </row>
        <row r="135">
          <cell r="D135">
            <v>9082890</v>
          </cell>
          <cell r="E135" t="str">
            <v>Pang</v>
          </cell>
          <cell r="F135" t="str">
            <v>Sor Tin Jenny</v>
          </cell>
          <cell r="G135">
            <v>31900</v>
          </cell>
          <cell r="H135">
            <v>730000</v>
          </cell>
          <cell r="I135">
            <v>0</v>
          </cell>
          <cell r="J135">
            <v>0</v>
          </cell>
          <cell r="P135">
            <v>9095142</v>
          </cell>
          <cell r="Q135" t="str">
            <v>Jiang</v>
          </cell>
          <cell r="R135" t="str">
            <v>Haoran</v>
          </cell>
          <cell r="S135">
            <v>25769</v>
          </cell>
          <cell r="T135">
            <v>3104350</v>
          </cell>
          <cell r="U135">
            <v>0</v>
          </cell>
          <cell r="V135">
            <v>0</v>
          </cell>
        </row>
        <row r="136">
          <cell r="D136">
            <v>9020994</v>
          </cell>
          <cell r="E136" t="str">
            <v>Quek</v>
          </cell>
          <cell r="F136" t="str">
            <v>Chek Lan</v>
          </cell>
          <cell r="G136">
            <v>-13000</v>
          </cell>
          <cell r="H136">
            <v>1280200</v>
          </cell>
          <cell r="I136">
            <v>0</v>
          </cell>
          <cell r="J136">
            <v>0</v>
          </cell>
          <cell r="P136">
            <v>9029402</v>
          </cell>
          <cell r="Q136" t="str">
            <v>Jitsawad</v>
          </cell>
          <cell r="R136" t="str">
            <v>Kittipong</v>
          </cell>
          <cell r="S136">
            <v>7160</v>
          </cell>
          <cell r="T136">
            <v>586200</v>
          </cell>
          <cell r="U136">
            <v>0</v>
          </cell>
          <cell r="V136">
            <v>0</v>
          </cell>
        </row>
        <row r="137">
          <cell r="D137">
            <v>9026571</v>
          </cell>
          <cell r="E137" t="str">
            <v>Seow</v>
          </cell>
          <cell r="F137" t="str">
            <v>Eileen</v>
          </cell>
          <cell r="G137">
            <v>-1930</v>
          </cell>
          <cell r="H137">
            <v>171800</v>
          </cell>
          <cell r="I137">
            <v>0</v>
          </cell>
          <cell r="J137">
            <v>0</v>
          </cell>
          <cell r="P137">
            <v>9090372</v>
          </cell>
          <cell r="Q137" t="str">
            <v>Krisralam</v>
          </cell>
          <cell r="R137" t="str">
            <v>Amornchai</v>
          </cell>
          <cell r="S137">
            <v>-118996</v>
          </cell>
          <cell r="T137">
            <v>5783550</v>
          </cell>
          <cell r="U137">
            <v>0</v>
          </cell>
          <cell r="V137">
            <v>0</v>
          </cell>
        </row>
        <row r="138">
          <cell r="D138">
            <v>9024736</v>
          </cell>
          <cell r="E138" t="str">
            <v>Sim</v>
          </cell>
          <cell r="F138" t="str">
            <v>Teng Peng</v>
          </cell>
          <cell r="G138">
            <v>29275</v>
          </cell>
          <cell r="H138">
            <v>8458000</v>
          </cell>
          <cell r="I138">
            <v>0</v>
          </cell>
          <cell r="J138">
            <v>0</v>
          </cell>
          <cell r="P138">
            <v>9104440</v>
          </cell>
          <cell r="Q138" t="str">
            <v>Thongsuthikul</v>
          </cell>
          <cell r="R138" t="str">
            <v>Dhanawat</v>
          </cell>
          <cell r="S138">
            <v>-99650</v>
          </cell>
          <cell r="T138">
            <v>814000</v>
          </cell>
          <cell r="U138">
            <v>0</v>
          </cell>
          <cell r="V138">
            <v>0</v>
          </cell>
        </row>
        <row r="139">
          <cell r="D139">
            <v>9072465</v>
          </cell>
          <cell r="E139" t="str">
            <v>Tan</v>
          </cell>
          <cell r="F139" t="str">
            <v>Ah Boy (Charles)</v>
          </cell>
          <cell r="G139">
            <v>-31005</v>
          </cell>
          <cell r="H139">
            <v>2131410</v>
          </cell>
          <cell r="I139">
            <v>0</v>
          </cell>
          <cell r="J139">
            <v>0</v>
          </cell>
          <cell r="U139">
            <v>0</v>
          </cell>
          <cell r="V139">
            <v>0</v>
          </cell>
        </row>
        <row r="140">
          <cell r="D140">
            <v>9027171</v>
          </cell>
          <cell r="E140" t="str">
            <v>Tan</v>
          </cell>
          <cell r="F140" t="str">
            <v>Aik Song (Robert)</v>
          </cell>
          <cell r="G140">
            <v>3988082</v>
          </cell>
          <cell r="H140">
            <v>47352790</v>
          </cell>
          <cell r="I140">
            <v>0</v>
          </cell>
          <cell r="J140">
            <v>0</v>
          </cell>
          <cell r="U140">
            <v>0</v>
          </cell>
          <cell r="V140">
            <v>0</v>
          </cell>
        </row>
        <row r="141">
          <cell r="D141">
            <v>9041463</v>
          </cell>
          <cell r="E141" t="str">
            <v>Tan</v>
          </cell>
          <cell r="F141" t="str">
            <v>Cheng Yew</v>
          </cell>
          <cell r="G141">
            <v>-237075</v>
          </cell>
          <cell r="H141">
            <v>1208000</v>
          </cell>
          <cell r="I141">
            <v>0</v>
          </cell>
          <cell r="J141">
            <v>0</v>
          </cell>
          <cell r="U141">
            <v>0</v>
          </cell>
          <cell r="V141">
            <v>0</v>
          </cell>
        </row>
        <row r="142">
          <cell r="D142">
            <v>9097932</v>
          </cell>
          <cell r="E142" t="str">
            <v>Tan</v>
          </cell>
          <cell r="F142" t="str">
            <v>Chiew Kee</v>
          </cell>
          <cell r="G142">
            <v>-40300</v>
          </cell>
          <cell r="H142">
            <v>460400</v>
          </cell>
          <cell r="I142">
            <v>0</v>
          </cell>
          <cell r="J142">
            <v>0</v>
          </cell>
          <cell r="U142">
            <v>0</v>
          </cell>
          <cell r="V142">
            <v>0</v>
          </cell>
        </row>
        <row r="143">
          <cell r="D143">
            <v>9040036</v>
          </cell>
          <cell r="E143" t="str">
            <v>Tan</v>
          </cell>
          <cell r="F143" t="str">
            <v>Eng Hong</v>
          </cell>
          <cell r="G143">
            <v>-3250</v>
          </cell>
          <cell r="H143">
            <v>421000</v>
          </cell>
          <cell r="I143">
            <v>0</v>
          </cell>
          <cell r="J143">
            <v>0</v>
          </cell>
          <cell r="U143">
            <v>0</v>
          </cell>
          <cell r="V143">
            <v>0</v>
          </cell>
        </row>
        <row r="144">
          <cell r="D144">
            <v>9041342</v>
          </cell>
          <cell r="E144" t="str">
            <v>Tan</v>
          </cell>
          <cell r="F144" t="str">
            <v>Hock Keng</v>
          </cell>
          <cell r="G144">
            <v>-18650</v>
          </cell>
          <cell r="H144">
            <v>310640</v>
          </cell>
          <cell r="I144">
            <v>0</v>
          </cell>
          <cell r="J144">
            <v>0</v>
          </cell>
          <cell r="U144">
            <v>0</v>
          </cell>
          <cell r="V144">
            <v>0</v>
          </cell>
        </row>
        <row r="145">
          <cell r="D145">
            <v>9041198</v>
          </cell>
          <cell r="E145" t="str">
            <v>Tan</v>
          </cell>
          <cell r="F145" t="str">
            <v>Koon Boon</v>
          </cell>
          <cell r="G145">
            <v>-56525</v>
          </cell>
          <cell r="H145">
            <v>266400</v>
          </cell>
          <cell r="I145">
            <v>0</v>
          </cell>
          <cell r="J145">
            <v>0</v>
          </cell>
          <cell r="U145">
            <v>0</v>
          </cell>
          <cell r="V145">
            <v>0</v>
          </cell>
        </row>
        <row r="146">
          <cell r="D146">
            <v>9026293</v>
          </cell>
          <cell r="E146" t="str">
            <v>Tay</v>
          </cell>
          <cell r="F146" t="str">
            <v>Joo Soon</v>
          </cell>
          <cell r="G146">
            <v>-56300</v>
          </cell>
          <cell r="H146">
            <v>1648000</v>
          </cell>
          <cell r="I146">
            <v>0</v>
          </cell>
          <cell r="J146">
            <v>0</v>
          </cell>
          <cell r="U146">
            <v>0</v>
          </cell>
          <cell r="V146">
            <v>0</v>
          </cell>
        </row>
        <row r="147">
          <cell r="D147">
            <v>9025670</v>
          </cell>
          <cell r="E147" t="str">
            <v>Teo</v>
          </cell>
          <cell r="F147" t="str">
            <v>Shin Soong (Tony)</v>
          </cell>
          <cell r="G147">
            <v>-16225</v>
          </cell>
          <cell r="H147">
            <v>334000</v>
          </cell>
          <cell r="I147">
            <v>0</v>
          </cell>
          <cell r="J147">
            <v>0</v>
          </cell>
          <cell r="U147">
            <v>0</v>
          </cell>
          <cell r="V147">
            <v>0</v>
          </cell>
        </row>
        <row r="148">
          <cell r="D148">
            <v>9104181</v>
          </cell>
          <cell r="E148" t="str">
            <v>Tong</v>
          </cell>
          <cell r="F148" t="str">
            <v>Kok Guan Bernard</v>
          </cell>
          <cell r="G148">
            <v>1900</v>
          </cell>
          <cell r="H148">
            <v>104000</v>
          </cell>
          <cell r="I148">
            <v>0</v>
          </cell>
          <cell r="J148">
            <v>0</v>
          </cell>
          <cell r="U148">
            <v>0</v>
          </cell>
          <cell r="V148">
            <v>0</v>
          </cell>
        </row>
        <row r="149">
          <cell r="D149">
            <v>9074096</v>
          </cell>
          <cell r="E149" t="str">
            <v>Voo</v>
          </cell>
          <cell r="F149" t="str">
            <v>Kwong Kian Robin</v>
          </cell>
          <cell r="G149">
            <v>-475</v>
          </cell>
          <cell r="H149">
            <v>120030</v>
          </cell>
          <cell r="I149">
            <v>0</v>
          </cell>
          <cell r="J149">
            <v>0</v>
          </cell>
          <cell r="U149">
            <v>0</v>
          </cell>
          <cell r="V149">
            <v>0</v>
          </cell>
        </row>
        <row r="150">
          <cell r="D150">
            <v>9026396</v>
          </cell>
          <cell r="E150" t="str">
            <v>Wee</v>
          </cell>
          <cell r="F150" t="str">
            <v>Chow Sing (Patrick)</v>
          </cell>
          <cell r="G150">
            <v>55760</v>
          </cell>
          <cell r="H150">
            <v>433600</v>
          </cell>
          <cell r="I150">
            <v>0</v>
          </cell>
          <cell r="J150">
            <v>0</v>
          </cell>
          <cell r="U150">
            <v>0</v>
          </cell>
          <cell r="V150">
            <v>0</v>
          </cell>
        </row>
        <row r="151">
          <cell r="D151">
            <v>9028435</v>
          </cell>
          <cell r="E151" t="str">
            <v>Yap</v>
          </cell>
          <cell r="F151" t="str">
            <v>Koon Hong (Michael)</v>
          </cell>
          <cell r="G151">
            <v>-18400</v>
          </cell>
          <cell r="H151">
            <v>361100</v>
          </cell>
          <cell r="I151">
            <v>0</v>
          </cell>
          <cell r="J151">
            <v>0</v>
          </cell>
          <cell r="U151">
            <v>0</v>
          </cell>
          <cell r="V151">
            <v>0</v>
          </cell>
        </row>
        <row r="152">
          <cell r="D152">
            <v>9040409</v>
          </cell>
          <cell r="E152" t="str">
            <v>Yeo</v>
          </cell>
          <cell r="F152" t="str">
            <v>Siok Keak</v>
          </cell>
          <cell r="G152">
            <v>-11600</v>
          </cell>
          <cell r="H152">
            <v>116000</v>
          </cell>
          <cell r="I152">
            <v>0</v>
          </cell>
          <cell r="J152">
            <v>0</v>
          </cell>
          <cell r="U152">
            <v>0</v>
          </cell>
          <cell r="V152">
            <v>0</v>
          </cell>
        </row>
        <row r="153">
          <cell r="D153">
            <v>9082150</v>
          </cell>
          <cell r="E153" t="str">
            <v>Yow</v>
          </cell>
          <cell r="F153" t="str">
            <v>Yik Leong</v>
          </cell>
          <cell r="G153">
            <v>36000</v>
          </cell>
          <cell r="H153">
            <v>2071200</v>
          </cell>
          <cell r="I153">
            <v>0</v>
          </cell>
          <cell r="J153">
            <v>0</v>
          </cell>
          <cell r="U153">
            <v>0</v>
          </cell>
          <cell r="V153">
            <v>0</v>
          </cell>
        </row>
        <row r="154">
          <cell r="D154">
            <v>9031009</v>
          </cell>
          <cell r="E154" t="str">
            <v>Huachai</v>
          </cell>
          <cell r="F154" t="str">
            <v>Daranee</v>
          </cell>
          <cell r="G154">
            <v>-26100</v>
          </cell>
          <cell r="H154">
            <v>194200</v>
          </cell>
          <cell r="I154">
            <v>0</v>
          </cell>
          <cell r="J154">
            <v>0</v>
          </cell>
          <cell r="U154">
            <v>0</v>
          </cell>
          <cell r="V154">
            <v>0</v>
          </cell>
        </row>
        <row r="155">
          <cell r="D155">
            <v>9030988</v>
          </cell>
          <cell r="E155" t="str">
            <v>Huachai</v>
          </cell>
          <cell r="F155" t="str">
            <v>Nathapol</v>
          </cell>
          <cell r="G155">
            <v>-40515</v>
          </cell>
          <cell r="H155">
            <v>2238250</v>
          </cell>
          <cell r="I155">
            <v>0</v>
          </cell>
          <cell r="J155">
            <v>0</v>
          </cell>
          <cell r="U155">
            <v>0</v>
          </cell>
          <cell r="V155">
            <v>0</v>
          </cell>
        </row>
        <row r="156">
          <cell r="D156">
            <v>9090372</v>
          </cell>
          <cell r="E156" t="str">
            <v>Krisralam</v>
          </cell>
          <cell r="F156" t="str">
            <v>Amornchai</v>
          </cell>
          <cell r="G156">
            <v>-15300</v>
          </cell>
          <cell r="H156">
            <v>748630</v>
          </cell>
          <cell r="I156">
            <v>0</v>
          </cell>
          <cell r="J156">
            <v>0</v>
          </cell>
          <cell r="U156">
            <v>0</v>
          </cell>
          <cell r="V156">
            <v>0</v>
          </cell>
        </row>
        <row r="157">
          <cell r="D157">
            <v>9103953</v>
          </cell>
          <cell r="E157" t="str">
            <v>Ngampravatdee</v>
          </cell>
          <cell r="F157" t="str">
            <v>Chainarong</v>
          </cell>
          <cell r="G157">
            <v>-6000</v>
          </cell>
          <cell r="H157">
            <v>38000</v>
          </cell>
          <cell r="I157">
            <v>0</v>
          </cell>
          <cell r="J157">
            <v>0</v>
          </cell>
          <cell r="U157">
            <v>0</v>
          </cell>
          <cell r="V157">
            <v>0</v>
          </cell>
        </row>
        <row r="158">
          <cell r="D158">
            <v>9038685</v>
          </cell>
          <cell r="E158" t="str">
            <v>Sittidejcharnchai</v>
          </cell>
          <cell r="F158" t="str">
            <v>Chatchai</v>
          </cell>
          <cell r="G158">
            <v>22150</v>
          </cell>
          <cell r="H158">
            <v>340400</v>
          </cell>
          <cell r="I158">
            <v>0</v>
          </cell>
          <cell r="J158">
            <v>0</v>
          </cell>
          <cell r="U158">
            <v>0</v>
          </cell>
          <cell r="V158">
            <v>0</v>
          </cell>
        </row>
        <row r="159">
          <cell r="D159">
            <v>9073180</v>
          </cell>
          <cell r="E159" t="str">
            <v>Sivasirikarul</v>
          </cell>
          <cell r="F159" t="str">
            <v>Chaipong</v>
          </cell>
          <cell r="G159">
            <v>-1300</v>
          </cell>
          <cell r="H159">
            <v>78000</v>
          </cell>
          <cell r="I159">
            <v>0</v>
          </cell>
          <cell r="J159">
            <v>0</v>
          </cell>
          <cell r="U159">
            <v>0</v>
          </cell>
          <cell r="V159">
            <v>0</v>
          </cell>
        </row>
        <row r="160">
          <cell r="D160">
            <v>9081286</v>
          </cell>
          <cell r="E160" t="str">
            <v>Thanalongkorn</v>
          </cell>
          <cell r="F160" t="str">
            <v>Viros</v>
          </cell>
          <cell r="G160">
            <v>-45300</v>
          </cell>
          <cell r="H160">
            <v>1092000</v>
          </cell>
          <cell r="I160">
            <v>0</v>
          </cell>
          <cell r="J160">
            <v>0</v>
          </cell>
          <cell r="U160">
            <v>0</v>
          </cell>
          <cell r="V160">
            <v>0</v>
          </cell>
        </row>
        <row r="161">
          <cell r="D161">
            <v>9104440</v>
          </cell>
          <cell r="E161" t="str">
            <v>Thongsuthikul</v>
          </cell>
          <cell r="F161" t="str">
            <v>Dhanawat</v>
          </cell>
          <cell r="G161">
            <v>-22400</v>
          </cell>
          <cell r="H161">
            <v>436000</v>
          </cell>
          <cell r="I161">
            <v>0</v>
          </cell>
          <cell r="J161">
            <v>0</v>
          </cell>
          <cell r="U161">
            <v>0</v>
          </cell>
          <cell r="V161">
            <v>0</v>
          </cell>
        </row>
        <row r="162">
          <cell r="D162">
            <v>9092366</v>
          </cell>
          <cell r="E162" t="str">
            <v>U-bamrung</v>
          </cell>
          <cell r="F162" t="str">
            <v>Naowarat</v>
          </cell>
          <cell r="G162">
            <v>-8100</v>
          </cell>
          <cell r="H162">
            <v>125400</v>
          </cell>
          <cell r="I162">
            <v>0</v>
          </cell>
          <cell r="J162">
            <v>0</v>
          </cell>
          <cell r="U162">
            <v>0</v>
          </cell>
          <cell r="V162">
            <v>0</v>
          </cell>
        </row>
        <row r="163">
          <cell r="D163">
            <v>9091676</v>
          </cell>
          <cell r="E163" t="str">
            <v>Utensute</v>
          </cell>
          <cell r="F163" t="str">
            <v>Anothai</v>
          </cell>
          <cell r="G163">
            <v>2000</v>
          </cell>
          <cell r="H163">
            <v>19200</v>
          </cell>
          <cell r="I163">
            <v>0</v>
          </cell>
          <cell r="J163">
            <v>0</v>
          </cell>
          <cell r="U163">
            <v>0</v>
          </cell>
          <cell r="V163">
            <v>0</v>
          </cell>
        </row>
        <row r="164">
          <cell r="D164">
            <v>9080497</v>
          </cell>
          <cell r="E164" t="str">
            <v>Vitayatanagorn</v>
          </cell>
          <cell r="F164" t="str">
            <v>Vichit</v>
          </cell>
          <cell r="G164">
            <v>5725</v>
          </cell>
          <cell r="H164">
            <v>149800</v>
          </cell>
          <cell r="I164">
            <v>0</v>
          </cell>
          <cell r="J164">
            <v>0</v>
          </cell>
          <cell r="U164">
            <v>0</v>
          </cell>
          <cell r="V164">
            <v>0</v>
          </cell>
        </row>
        <row r="165">
          <cell r="I165">
            <v>0</v>
          </cell>
          <cell r="J165">
            <v>0</v>
          </cell>
          <cell r="U165">
            <v>0</v>
          </cell>
          <cell r="V165">
            <v>0</v>
          </cell>
        </row>
        <row r="166">
          <cell r="I166">
            <v>0</v>
          </cell>
          <cell r="J166">
            <v>0</v>
          </cell>
          <cell r="U166">
            <v>0</v>
          </cell>
          <cell r="V166">
            <v>0</v>
          </cell>
        </row>
        <row r="167">
          <cell r="I167">
            <v>0</v>
          </cell>
          <cell r="J167">
            <v>0</v>
          </cell>
          <cell r="U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U168">
            <v>0</v>
          </cell>
          <cell r="V168">
            <v>0</v>
          </cell>
        </row>
        <row r="169">
          <cell r="I169">
            <v>0</v>
          </cell>
          <cell r="J169">
            <v>0</v>
          </cell>
          <cell r="U169">
            <v>0</v>
          </cell>
          <cell r="V169">
            <v>0</v>
          </cell>
        </row>
        <row r="170">
          <cell r="I170">
            <v>0</v>
          </cell>
          <cell r="J170">
            <v>0</v>
          </cell>
          <cell r="U170">
            <v>0</v>
          </cell>
          <cell r="V170">
            <v>0</v>
          </cell>
        </row>
        <row r="171">
          <cell r="I171">
            <v>0</v>
          </cell>
          <cell r="J171">
            <v>0</v>
          </cell>
          <cell r="U171">
            <v>0</v>
          </cell>
          <cell r="V171">
            <v>0</v>
          </cell>
        </row>
        <row r="172">
          <cell r="I172">
            <v>0</v>
          </cell>
          <cell r="J172">
            <v>0</v>
          </cell>
          <cell r="U172">
            <v>0</v>
          </cell>
          <cell r="V172">
            <v>0</v>
          </cell>
        </row>
        <row r="173">
          <cell r="I173">
            <v>0</v>
          </cell>
          <cell r="J173">
            <v>0</v>
          </cell>
          <cell r="U173">
            <v>0</v>
          </cell>
          <cell r="V173">
            <v>0</v>
          </cell>
        </row>
        <row r="174">
          <cell r="I174">
            <v>0</v>
          </cell>
          <cell r="J174">
            <v>0</v>
          </cell>
          <cell r="U174">
            <v>0</v>
          </cell>
          <cell r="V174">
            <v>0</v>
          </cell>
        </row>
        <row r="175">
          <cell r="I175">
            <v>0</v>
          </cell>
          <cell r="J175">
            <v>0</v>
          </cell>
          <cell r="U175">
            <v>0</v>
          </cell>
          <cell r="V175">
            <v>0</v>
          </cell>
        </row>
        <row r="176">
          <cell r="I176">
            <v>0</v>
          </cell>
          <cell r="J176">
            <v>0</v>
          </cell>
          <cell r="U176">
            <v>0</v>
          </cell>
          <cell r="V176">
            <v>0</v>
          </cell>
        </row>
        <row r="177">
          <cell r="I177">
            <v>0</v>
          </cell>
          <cell r="J177">
            <v>0</v>
          </cell>
          <cell r="U177">
            <v>0</v>
          </cell>
          <cell r="V177">
            <v>0</v>
          </cell>
        </row>
        <row r="178">
          <cell r="I178">
            <v>0</v>
          </cell>
          <cell r="J178">
            <v>0</v>
          </cell>
          <cell r="U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U179">
            <v>0</v>
          </cell>
          <cell r="V179">
            <v>0</v>
          </cell>
        </row>
        <row r="180">
          <cell r="I180">
            <v>0</v>
          </cell>
          <cell r="J180">
            <v>0</v>
          </cell>
          <cell r="U180">
            <v>0</v>
          </cell>
          <cell r="V180">
            <v>0</v>
          </cell>
        </row>
        <row r="181">
          <cell r="I181">
            <v>0</v>
          </cell>
          <cell r="J181">
            <v>0</v>
          </cell>
          <cell r="U181">
            <v>0</v>
          </cell>
          <cell r="V181">
            <v>0</v>
          </cell>
        </row>
        <row r="182">
          <cell r="I182">
            <v>0</v>
          </cell>
          <cell r="J182">
            <v>0</v>
          </cell>
          <cell r="U182">
            <v>0</v>
          </cell>
          <cell r="V182">
            <v>0</v>
          </cell>
        </row>
        <row r="183">
          <cell r="I183">
            <v>0</v>
          </cell>
          <cell r="J183">
            <v>0</v>
          </cell>
          <cell r="U183">
            <v>0</v>
          </cell>
          <cell r="V183">
            <v>0</v>
          </cell>
        </row>
        <row r="184">
          <cell r="I184">
            <v>0</v>
          </cell>
          <cell r="J184">
            <v>0</v>
          </cell>
          <cell r="U184">
            <v>0</v>
          </cell>
          <cell r="V184">
            <v>0</v>
          </cell>
        </row>
        <row r="185">
          <cell r="I185">
            <v>0</v>
          </cell>
          <cell r="J185">
            <v>0</v>
          </cell>
          <cell r="U185">
            <v>0</v>
          </cell>
          <cell r="V185">
            <v>0</v>
          </cell>
        </row>
        <row r="186">
          <cell r="I186">
            <v>0</v>
          </cell>
          <cell r="J186">
            <v>0</v>
          </cell>
          <cell r="U186">
            <v>0</v>
          </cell>
          <cell r="V186">
            <v>0</v>
          </cell>
        </row>
        <row r="187">
          <cell r="I187">
            <v>0</v>
          </cell>
          <cell r="J187">
            <v>0</v>
          </cell>
          <cell r="U187">
            <v>0</v>
          </cell>
          <cell r="V187">
            <v>0</v>
          </cell>
        </row>
        <row r="188">
          <cell r="I188">
            <v>0</v>
          </cell>
          <cell r="J188">
            <v>0</v>
          </cell>
          <cell r="U188">
            <v>0</v>
          </cell>
          <cell r="V188">
            <v>0</v>
          </cell>
        </row>
        <row r="189">
          <cell r="I189">
            <v>0</v>
          </cell>
          <cell r="J189">
            <v>0</v>
          </cell>
          <cell r="U189">
            <v>0</v>
          </cell>
          <cell r="V189">
            <v>0</v>
          </cell>
        </row>
        <row r="190">
          <cell r="I190">
            <v>0</v>
          </cell>
          <cell r="J190">
            <v>0</v>
          </cell>
          <cell r="U190">
            <v>0</v>
          </cell>
          <cell r="V190">
            <v>0</v>
          </cell>
        </row>
        <row r="191">
          <cell r="I191">
            <v>0</v>
          </cell>
          <cell r="J191">
            <v>0</v>
          </cell>
          <cell r="U191">
            <v>0</v>
          </cell>
          <cell r="V191">
            <v>0</v>
          </cell>
        </row>
        <row r="192">
          <cell r="I192">
            <v>0</v>
          </cell>
          <cell r="J192">
            <v>0</v>
          </cell>
          <cell r="U192">
            <v>0</v>
          </cell>
          <cell r="V192">
            <v>0</v>
          </cell>
        </row>
        <row r="193">
          <cell r="I193">
            <v>0</v>
          </cell>
          <cell r="J193">
            <v>0</v>
          </cell>
          <cell r="U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U194">
            <v>0</v>
          </cell>
          <cell r="V194">
            <v>0</v>
          </cell>
        </row>
        <row r="195">
          <cell r="I195">
            <v>0</v>
          </cell>
          <cell r="J195">
            <v>0</v>
          </cell>
          <cell r="U195">
            <v>0</v>
          </cell>
          <cell r="V195">
            <v>0</v>
          </cell>
        </row>
        <row r="196">
          <cell r="I196">
            <v>0</v>
          </cell>
          <cell r="J196">
            <v>0</v>
          </cell>
          <cell r="U196">
            <v>0</v>
          </cell>
          <cell r="V196">
            <v>0</v>
          </cell>
        </row>
        <row r="197">
          <cell r="I197">
            <v>0</v>
          </cell>
          <cell r="J197">
            <v>0</v>
          </cell>
          <cell r="U197">
            <v>0</v>
          </cell>
          <cell r="V197">
            <v>0</v>
          </cell>
        </row>
        <row r="198">
          <cell r="I198">
            <v>0</v>
          </cell>
          <cell r="J198">
            <v>0</v>
          </cell>
          <cell r="U198">
            <v>0</v>
          </cell>
          <cell r="V198">
            <v>0</v>
          </cell>
        </row>
        <row r="199">
          <cell r="I199">
            <v>0</v>
          </cell>
          <cell r="J199">
            <v>0</v>
          </cell>
          <cell r="U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U200">
            <v>0</v>
          </cell>
          <cell r="V200">
            <v>0</v>
          </cell>
        </row>
        <row r="201">
          <cell r="I201">
            <v>0</v>
          </cell>
          <cell r="J201">
            <v>0</v>
          </cell>
          <cell r="U201">
            <v>0</v>
          </cell>
          <cell r="V201">
            <v>0</v>
          </cell>
        </row>
        <row r="202">
          <cell r="I202">
            <v>0</v>
          </cell>
          <cell r="J202">
            <v>0</v>
          </cell>
          <cell r="U202">
            <v>0</v>
          </cell>
          <cell r="V202">
            <v>0</v>
          </cell>
        </row>
        <row r="203">
          <cell r="I203">
            <v>0</v>
          </cell>
          <cell r="J203">
            <v>0</v>
          </cell>
          <cell r="U203">
            <v>0</v>
          </cell>
          <cell r="V203">
            <v>0</v>
          </cell>
        </row>
        <row r="204">
          <cell r="I204">
            <v>0</v>
          </cell>
          <cell r="J204">
            <v>0</v>
          </cell>
          <cell r="U204">
            <v>0</v>
          </cell>
          <cell r="V204">
            <v>0</v>
          </cell>
        </row>
        <row r="205">
          <cell r="I205">
            <v>0</v>
          </cell>
          <cell r="J205">
            <v>0</v>
          </cell>
          <cell r="U205">
            <v>0</v>
          </cell>
          <cell r="V205">
            <v>0</v>
          </cell>
        </row>
        <row r="206">
          <cell r="I206">
            <v>0</v>
          </cell>
          <cell r="J206">
            <v>0</v>
          </cell>
          <cell r="U206">
            <v>0</v>
          </cell>
          <cell r="V206">
            <v>0</v>
          </cell>
        </row>
        <row r="207">
          <cell r="I207">
            <v>0</v>
          </cell>
          <cell r="J207">
            <v>0</v>
          </cell>
          <cell r="U207">
            <v>0</v>
          </cell>
          <cell r="V207">
            <v>0</v>
          </cell>
        </row>
        <row r="208">
          <cell r="I208">
            <v>0</v>
          </cell>
          <cell r="J208">
            <v>0</v>
          </cell>
          <cell r="U208">
            <v>0</v>
          </cell>
          <cell r="V208">
            <v>0</v>
          </cell>
        </row>
        <row r="209">
          <cell r="I209">
            <v>0</v>
          </cell>
          <cell r="J209">
            <v>0</v>
          </cell>
          <cell r="U209">
            <v>0</v>
          </cell>
          <cell r="V209">
            <v>0</v>
          </cell>
        </row>
        <row r="210">
          <cell r="I210">
            <v>0</v>
          </cell>
          <cell r="J210">
            <v>0</v>
          </cell>
          <cell r="U210">
            <v>0</v>
          </cell>
          <cell r="V210">
            <v>0</v>
          </cell>
        </row>
        <row r="211">
          <cell r="I211">
            <v>0</v>
          </cell>
          <cell r="J211">
            <v>0</v>
          </cell>
          <cell r="U211">
            <v>0</v>
          </cell>
          <cell r="V211">
            <v>0</v>
          </cell>
        </row>
        <row r="212">
          <cell r="I212">
            <v>0</v>
          </cell>
          <cell r="J212">
            <v>0</v>
          </cell>
          <cell r="U212">
            <v>0</v>
          </cell>
          <cell r="V212">
            <v>0</v>
          </cell>
        </row>
        <row r="213">
          <cell r="I213">
            <v>0</v>
          </cell>
          <cell r="J213">
            <v>0</v>
          </cell>
          <cell r="U213">
            <v>0</v>
          </cell>
          <cell r="V213">
            <v>0</v>
          </cell>
        </row>
        <row r="214">
          <cell r="I214">
            <v>0</v>
          </cell>
          <cell r="J214">
            <v>0</v>
          </cell>
          <cell r="U214">
            <v>0</v>
          </cell>
          <cell r="V214">
            <v>0</v>
          </cell>
        </row>
        <row r="215">
          <cell r="I215">
            <v>0</v>
          </cell>
          <cell r="J215">
            <v>0</v>
          </cell>
          <cell r="U215">
            <v>0</v>
          </cell>
          <cell r="V215">
            <v>0</v>
          </cell>
        </row>
        <row r="216">
          <cell r="I216">
            <v>0</v>
          </cell>
          <cell r="J216">
            <v>0</v>
          </cell>
          <cell r="U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U217">
            <v>0</v>
          </cell>
          <cell r="V217">
            <v>0</v>
          </cell>
        </row>
        <row r="218">
          <cell r="I218">
            <v>0</v>
          </cell>
          <cell r="J218">
            <v>0</v>
          </cell>
          <cell r="U218">
            <v>0</v>
          </cell>
          <cell r="V218">
            <v>0</v>
          </cell>
        </row>
        <row r="219">
          <cell r="I219">
            <v>0</v>
          </cell>
          <cell r="J219">
            <v>0</v>
          </cell>
          <cell r="U219">
            <v>0</v>
          </cell>
          <cell r="V219">
            <v>0</v>
          </cell>
        </row>
        <row r="220">
          <cell r="I220">
            <v>0</v>
          </cell>
          <cell r="J220">
            <v>0</v>
          </cell>
          <cell r="U220">
            <v>0</v>
          </cell>
          <cell r="V220">
            <v>0</v>
          </cell>
        </row>
        <row r="221">
          <cell r="I221">
            <v>0</v>
          </cell>
          <cell r="J221">
            <v>0</v>
          </cell>
          <cell r="U221">
            <v>0</v>
          </cell>
          <cell r="V221">
            <v>0</v>
          </cell>
        </row>
        <row r="222">
          <cell r="I222">
            <v>0</v>
          </cell>
          <cell r="J222">
            <v>0</v>
          </cell>
          <cell r="U222">
            <v>0</v>
          </cell>
          <cell r="V222">
            <v>0</v>
          </cell>
        </row>
        <row r="223">
          <cell r="I223">
            <v>0</v>
          </cell>
          <cell r="J223">
            <v>0</v>
          </cell>
          <cell r="U223">
            <v>0</v>
          </cell>
          <cell r="V223">
            <v>0</v>
          </cell>
        </row>
        <row r="224">
          <cell r="I224">
            <v>0</v>
          </cell>
          <cell r="J224">
            <v>0</v>
          </cell>
          <cell r="U224">
            <v>0</v>
          </cell>
          <cell r="V224">
            <v>0</v>
          </cell>
        </row>
        <row r="225">
          <cell r="I225">
            <v>0</v>
          </cell>
          <cell r="J225">
            <v>0</v>
          </cell>
          <cell r="U225">
            <v>0</v>
          </cell>
          <cell r="V225">
            <v>0</v>
          </cell>
        </row>
        <row r="226">
          <cell r="I226">
            <v>0</v>
          </cell>
          <cell r="J226">
            <v>0</v>
          </cell>
          <cell r="U226">
            <v>0</v>
          </cell>
          <cell r="V226">
            <v>0</v>
          </cell>
        </row>
        <row r="227">
          <cell r="I227">
            <v>0</v>
          </cell>
          <cell r="J227">
            <v>0</v>
          </cell>
          <cell r="U227">
            <v>0</v>
          </cell>
          <cell r="V227">
            <v>0</v>
          </cell>
        </row>
        <row r="228">
          <cell r="I228">
            <v>0</v>
          </cell>
          <cell r="J228">
            <v>0</v>
          </cell>
          <cell r="U228">
            <v>0</v>
          </cell>
          <cell r="V228">
            <v>0</v>
          </cell>
        </row>
        <row r="229">
          <cell r="I229">
            <v>0</v>
          </cell>
          <cell r="J229">
            <v>0</v>
          </cell>
          <cell r="U229">
            <v>0</v>
          </cell>
          <cell r="V229">
            <v>0</v>
          </cell>
        </row>
        <row r="230">
          <cell r="I230">
            <v>0</v>
          </cell>
          <cell r="J230">
            <v>0</v>
          </cell>
          <cell r="U230">
            <v>0</v>
          </cell>
          <cell r="V230">
            <v>0</v>
          </cell>
        </row>
        <row r="231">
          <cell r="I231">
            <v>0</v>
          </cell>
          <cell r="J231">
            <v>0</v>
          </cell>
          <cell r="U231">
            <v>0</v>
          </cell>
          <cell r="V231">
            <v>0</v>
          </cell>
        </row>
        <row r="232">
          <cell r="I232">
            <v>0</v>
          </cell>
          <cell r="J232">
            <v>0</v>
          </cell>
          <cell r="U232">
            <v>0</v>
          </cell>
          <cell r="V232">
            <v>0</v>
          </cell>
        </row>
        <row r="233">
          <cell r="I233">
            <v>0</v>
          </cell>
          <cell r="J233">
            <v>0</v>
          </cell>
          <cell r="U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U234">
            <v>0</v>
          </cell>
          <cell r="V234">
            <v>0</v>
          </cell>
        </row>
        <row r="235">
          <cell r="I235">
            <v>0</v>
          </cell>
          <cell r="J235">
            <v>0</v>
          </cell>
          <cell r="U235">
            <v>0</v>
          </cell>
          <cell r="V235">
            <v>0</v>
          </cell>
        </row>
        <row r="236">
          <cell r="I236">
            <v>0</v>
          </cell>
          <cell r="J236">
            <v>0</v>
          </cell>
          <cell r="U236">
            <v>0</v>
          </cell>
          <cell r="V236">
            <v>0</v>
          </cell>
        </row>
        <row r="237">
          <cell r="I237">
            <v>0</v>
          </cell>
          <cell r="J237">
            <v>0</v>
          </cell>
          <cell r="U237">
            <v>0</v>
          </cell>
          <cell r="V237">
            <v>0</v>
          </cell>
        </row>
        <row r="238">
          <cell r="I238">
            <v>0</v>
          </cell>
          <cell r="J238">
            <v>0</v>
          </cell>
          <cell r="U238">
            <v>0</v>
          </cell>
          <cell r="V238">
            <v>0</v>
          </cell>
        </row>
        <row r="239">
          <cell r="I239">
            <v>0</v>
          </cell>
          <cell r="J239">
            <v>0</v>
          </cell>
          <cell r="U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U240">
            <v>0</v>
          </cell>
          <cell r="V240">
            <v>0</v>
          </cell>
        </row>
        <row r="241">
          <cell r="I241">
            <v>0</v>
          </cell>
          <cell r="J241">
            <v>0</v>
          </cell>
          <cell r="U241">
            <v>0</v>
          </cell>
          <cell r="V241">
            <v>0</v>
          </cell>
        </row>
        <row r="242">
          <cell r="I242">
            <v>0</v>
          </cell>
          <cell r="J242">
            <v>0</v>
          </cell>
          <cell r="U242">
            <v>0</v>
          </cell>
          <cell r="V242">
            <v>0</v>
          </cell>
        </row>
        <row r="243">
          <cell r="I243">
            <v>0</v>
          </cell>
          <cell r="J243">
            <v>0</v>
          </cell>
          <cell r="U243">
            <v>0</v>
          </cell>
          <cell r="V243">
            <v>0</v>
          </cell>
        </row>
        <row r="244">
          <cell r="I244">
            <v>0</v>
          </cell>
          <cell r="J244">
            <v>0</v>
          </cell>
          <cell r="U244">
            <v>0</v>
          </cell>
          <cell r="V244">
            <v>0</v>
          </cell>
        </row>
        <row r="245">
          <cell r="I245">
            <v>0</v>
          </cell>
          <cell r="J245">
            <v>0</v>
          </cell>
          <cell r="U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U246">
            <v>0</v>
          </cell>
          <cell r="V246">
            <v>0</v>
          </cell>
        </row>
        <row r="247">
          <cell r="I247">
            <v>0</v>
          </cell>
          <cell r="J247">
            <v>0</v>
          </cell>
          <cell r="U247">
            <v>0</v>
          </cell>
          <cell r="V247">
            <v>0</v>
          </cell>
        </row>
        <row r="248">
          <cell r="I248">
            <v>0</v>
          </cell>
          <cell r="J248">
            <v>0</v>
          </cell>
          <cell r="U248">
            <v>0</v>
          </cell>
          <cell r="V248">
            <v>0</v>
          </cell>
        </row>
        <row r="249">
          <cell r="I249">
            <v>0</v>
          </cell>
          <cell r="J249">
            <v>0</v>
          </cell>
          <cell r="U249">
            <v>0</v>
          </cell>
          <cell r="V249">
            <v>0</v>
          </cell>
        </row>
        <row r="250">
          <cell r="I250">
            <v>0</v>
          </cell>
          <cell r="J250">
            <v>0</v>
          </cell>
          <cell r="U250">
            <v>0</v>
          </cell>
          <cell r="V250">
            <v>0</v>
          </cell>
        </row>
        <row r="251">
          <cell r="I251">
            <v>0</v>
          </cell>
          <cell r="J251">
            <v>0</v>
          </cell>
          <cell r="U251">
            <v>0</v>
          </cell>
          <cell r="V251">
            <v>0</v>
          </cell>
        </row>
        <row r="252">
          <cell r="I252">
            <v>0</v>
          </cell>
          <cell r="J252">
            <v>0</v>
          </cell>
          <cell r="U252">
            <v>0</v>
          </cell>
          <cell r="V252">
            <v>0</v>
          </cell>
        </row>
        <row r="253">
          <cell r="I253">
            <v>0</v>
          </cell>
          <cell r="J253">
            <v>0</v>
          </cell>
          <cell r="U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U254">
            <v>0</v>
          </cell>
          <cell r="V254">
            <v>0</v>
          </cell>
        </row>
        <row r="255">
          <cell r="I255">
            <v>0</v>
          </cell>
          <cell r="J255">
            <v>0</v>
          </cell>
          <cell r="U255">
            <v>0</v>
          </cell>
          <cell r="V255">
            <v>0</v>
          </cell>
        </row>
        <row r="256">
          <cell r="I256">
            <v>0</v>
          </cell>
          <cell r="J256">
            <v>0</v>
          </cell>
          <cell r="U256">
            <v>0</v>
          </cell>
          <cell r="V256">
            <v>0</v>
          </cell>
        </row>
        <row r="257">
          <cell r="I257">
            <v>0</v>
          </cell>
          <cell r="J257">
            <v>0</v>
          </cell>
          <cell r="U257">
            <v>0</v>
          </cell>
          <cell r="V257">
            <v>0</v>
          </cell>
        </row>
        <row r="258">
          <cell r="I258">
            <v>0</v>
          </cell>
          <cell r="J258">
            <v>0</v>
          </cell>
          <cell r="U258">
            <v>0</v>
          </cell>
          <cell r="V258">
            <v>0</v>
          </cell>
        </row>
        <row r="259">
          <cell r="I259">
            <v>0</v>
          </cell>
          <cell r="J259">
            <v>0</v>
          </cell>
          <cell r="U259">
            <v>0</v>
          </cell>
          <cell r="V259">
            <v>0</v>
          </cell>
        </row>
        <row r="260">
          <cell r="I260">
            <v>0</v>
          </cell>
          <cell r="J260">
            <v>0</v>
          </cell>
          <cell r="U260">
            <v>0</v>
          </cell>
          <cell r="V260">
            <v>0</v>
          </cell>
        </row>
        <row r="261">
          <cell r="I261">
            <v>0</v>
          </cell>
          <cell r="J261">
            <v>0</v>
          </cell>
          <cell r="U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U262">
            <v>0</v>
          </cell>
          <cell r="V262">
            <v>0</v>
          </cell>
        </row>
        <row r="263">
          <cell r="I263">
            <v>0</v>
          </cell>
          <cell r="J263">
            <v>0</v>
          </cell>
          <cell r="U263">
            <v>0</v>
          </cell>
          <cell r="V263">
            <v>0</v>
          </cell>
        </row>
        <row r="264">
          <cell r="I264">
            <v>0</v>
          </cell>
          <cell r="J264">
            <v>0</v>
          </cell>
          <cell r="U264">
            <v>0</v>
          </cell>
          <cell r="V264">
            <v>0</v>
          </cell>
        </row>
        <row r="265">
          <cell r="I265">
            <v>0</v>
          </cell>
          <cell r="J265">
            <v>0</v>
          </cell>
          <cell r="U265">
            <v>0</v>
          </cell>
          <cell r="V265">
            <v>0</v>
          </cell>
        </row>
        <row r="266">
          <cell r="I266">
            <v>0</v>
          </cell>
          <cell r="J266">
            <v>0</v>
          </cell>
          <cell r="U266">
            <v>0</v>
          </cell>
          <cell r="V266">
            <v>0</v>
          </cell>
        </row>
        <row r="267">
          <cell r="I267">
            <v>0</v>
          </cell>
          <cell r="J267">
            <v>0</v>
          </cell>
          <cell r="U267">
            <v>0</v>
          </cell>
          <cell r="V267">
            <v>0</v>
          </cell>
        </row>
        <row r="268">
          <cell r="I268">
            <v>0</v>
          </cell>
          <cell r="J268">
            <v>0</v>
          </cell>
          <cell r="U268">
            <v>0</v>
          </cell>
          <cell r="V268">
            <v>0</v>
          </cell>
        </row>
        <row r="269">
          <cell r="I269">
            <v>0</v>
          </cell>
          <cell r="J269">
            <v>0</v>
          </cell>
          <cell r="U269">
            <v>0</v>
          </cell>
          <cell r="V269">
            <v>0</v>
          </cell>
        </row>
        <row r="270">
          <cell r="I270">
            <v>0</v>
          </cell>
          <cell r="J270">
            <v>0</v>
          </cell>
          <cell r="U270">
            <v>0</v>
          </cell>
          <cell r="V270">
            <v>0</v>
          </cell>
        </row>
        <row r="271">
          <cell r="I271">
            <v>0</v>
          </cell>
          <cell r="J271">
            <v>0</v>
          </cell>
          <cell r="U271">
            <v>0</v>
          </cell>
          <cell r="V271">
            <v>0</v>
          </cell>
        </row>
        <row r="272">
          <cell r="I272">
            <v>0</v>
          </cell>
          <cell r="J272">
            <v>0</v>
          </cell>
          <cell r="U272">
            <v>0</v>
          </cell>
          <cell r="V272">
            <v>0</v>
          </cell>
        </row>
        <row r="273">
          <cell r="I273">
            <v>0</v>
          </cell>
          <cell r="J273">
            <v>0</v>
          </cell>
          <cell r="U273">
            <v>0</v>
          </cell>
          <cell r="V273">
            <v>0</v>
          </cell>
        </row>
        <row r="274">
          <cell r="I274">
            <v>0</v>
          </cell>
          <cell r="J274">
            <v>0</v>
          </cell>
          <cell r="U274">
            <v>0</v>
          </cell>
          <cell r="V274">
            <v>0</v>
          </cell>
        </row>
        <row r="275">
          <cell r="I275">
            <v>0</v>
          </cell>
          <cell r="J275">
            <v>0</v>
          </cell>
          <cell r="U275">
            <v>0</v>
          </cell>
          <cell r="V275">
            <v>0</v>
          </cell>
        </row>
        <row r="276">
          <cell r="I276">
            <v>0</v>
          </cell>
          <cell r="J276">
            <v>0</v>
          </cell>
          <cell r="U276">
            <v>0</v>
          </cell>
          <cell r="V276">
            <v>0</v>
          </cell>
        </row>
        <row r="277">
          <cell r="I277">
            <v>0</v>
          </cell>
          <cell r="J277">
            <v>0</v>
          </cell>
          <cell r="U277">
            <v>0</v>
          </cell>
          <cell r="V277">
            <v>0</v>
          </cell>
        </row>
        <row r="278">
          <cell r="I278">
            <v>0</v>
          </cell>
          <cell r="J278">
            <v>0</v>
          </cell>
          <cell r="U278">
            <v>0</v>
          </cell>
          <cell r="V278">
            <v>0</v>
          </cell>
        </row>
        <row r="279">
          <cell r="I279">
            <v>0</v>
          </cell>
          <cell r="J279">
            <v>0</v>
          </cell>
          <cell r="U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U280">
            <v>0</v>
          </cell>
          <cell r="V280">
            <v>0</v>
          </cell>
        </row>
        <row r="281">
          <cell r="I281">
            <v>0</v>
          </cell>
          <cell r="J281">
            <v>0</v>
          </cell>
          <cell r="U281">
            <v>0</v>
          </cell>
          <cell r="V281">
            <v>0</v>
          </cell>
        </row>
        <row r="282">
          <cell r="I282">
            <v>0</v>
          </cell>
          <cell r="J282">
            <v>0</v>
          </cell>
          <cell r="U282">
            <v>0</v>
          </cell>
          <cell r="V282">
            <v>0</v>
          </cell>
        </row>
        <row r="283">
          <cell r="I283">
            <v>0</v>
          </cell>
          <cell r="J283">
            <v>0</v>
          </cell>
          <cell r="U283">
            <v>0</v>
          </cell>
          <cell r="V283">
            <v>0</v>
          </cell>
        </row>
        <row r="284">
          <cell r="I284">
            <v>0</v>
          </cell>
          <cell r="J284">
            <v>0</v>
          </cell>
          <cell r="U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U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U286">
            <v>0</v>
          </cell>
          <cell r="V286">
            <v>0</v>
          </cell>
        </row>
        <row r="287">
          <cell r="I287">
            <v>0</v>
          </cell>
          <cell r="J287">
            <v>0</v>
          </cell>
          <cell r="U287">
            <v>0</v>
          </cell>
          <cell r="V287">
            <v>0</v>
          </cell>
        </row>
        <row r="288">
          <cell r="I288">
            <v>0</v>
          </cell>
          <cell r="J288">
            <v>0</v>
          </cell>
          <cell r="U288">
            <v>0</v>
          </cell>
          <cell r="V288">
            <v>0</v>
          </cell>
        </row>
        <row r="289">
          <cell r="I289">
            <v>0</v>
          </cell>
          <cell r="J289">
            <v>0</v>
          </cell>
          <cell r="U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U290">
            <v>0</v>
          </cell>
          <cell r="V290">
            <v>0</v>
          </cell>
        </row>
        <row r="291">
          <cell r="I291">
            <v>0</v>
          </cell>
          <cell r="J291">
            <v>0</v>
          </cell>
          <cell r="U291">
            <v>0</v>
          </cell>
          <cell r="V291">
            <v>0</v>
          </cell>
        </row>
        <row r="292">
          <cell r="I292">
            <v>0</v>
          </cell>
          <cell r="J292">
            <v>0</v>
          </cell>
          <cell r="U292">
            <v>0</v>
          </cell>
          <cell r="V292">
            <v>0</v>
          </cell>
        </row>
        <row r="293">
          <cell r="I293">
            <v>0</v>
          </cell>
          <cell r="J293">
            <v>0</v>
          </cell>
          <cell r="U293">
            <v>0</v>
          </cell>
          <cell r="V293">
            <v>0</v>
          </cell>
        </row>
        <row r="294">
          <cell r="I294">
            <v>0</v>
          </cell>
          <cell r="J294">
            <v>0</v>
          </cell>
          <cell r="U294">
            <v>0</v>
          </cell>
          <cell r="V294">
            <v>0</v>
          </cell>
        </row>
        <row r="295">
          <cell r="I295">
            <v>0</v>
          </cell>
          <cell r="J295">
            <v>0</v>
          </cell>
          <cell r="U295">
            <v>0</v>
          </cell>
          <cell r="V295">
            <v>0</v>
          </cell>
        </row>
        <row r="296">
          <cell r="I296">
            <v>0</v>
          </cell>
          <cell r="J296">
            <v>0</v>
          </cell>
          <cell r="U296">
            <v>0</v>
          </cell>
          <cell r="V296">
            <v>0</v>
          </cell>
        </row>
        <row r="297">
          <cell r="I297">
            <v>0</v>
          </cell>
          <cell r="J297">
            <v>0</v>
          </cell>
          <cell r="U297">
            <v>0</v>
          </cell>
          <cell r="V297">
            <v>0</v>
          </cell>
        </row>
        <row r="298">
          <cell r="I298">
            <v>0</v>
          </cell>
          <cell r="J298">
            <v>0</v>
          </cell>
          <cell r="U298">
            <v>0</v>
          </cell>
          <cell r="V298">
            <v>0</v>
          </cell>
        </row>
        <row r="299">
          <cell r="I299">
            <v>0</v>
          </cell>
          <cell r="J299">
            <v>0</v>
          </cell>
          <cell r="U299">
            <v>0</v>
          </cell>
          <cell r="V299">
            <v>0</v>
          </cell>
        </row>
        <row r="300">
          <cell r="I300">
            <v>0</v>
          </cell>
          <cell r="J300">
            <v>0</v>
          </cell>
          <cell r="U300">
            <v>0</v>
          </cell>
          <cell r="V300">
            <v>0</v>
          </cell>
        </row>
        <row r="301">
          <cell r="I301">
            <v>0</v>
          </cell>
          <cell r="J301">
            <v>0</v>
          </cell>
          <cell r="U301">
            <v>0</v>
          </cell>
          <cell r="V301">
            <v>0</v>
          </cell>
        </row>
        <row r="302">
          <cell r="I302">
            <v>0</v>
          </cell>
          <cell r="J302">
            <v>0</v>
          </cell>
          <cell r="U302">
            <v>0</v>
          </cell>
          <cell r="V302">
            <v>0</v>
          </cell>
        </row>
        <row r="303">
          <cell r="I303">
            <v>0</v>
          </cell>
          <cell r="J303">
            <v>0</v>
          </cell>
          <cell r="U303">
            <v>0</v>
          </cell>
          <cell r="V303">
            <v>0</v>
          </cell>
        </row>
        <row r="304">
          <cell r="I304">
            <v>0</v>
          </cell>
          <cell r="J304">
            <v>0</v>
          </cell>
          <cell r="U304">
            <v>0</v>
          </cell>
          <cell r="V304">
            <v>0</v>
          </cell>
        </row>
        <row r="305">
          <cell r="I305">
            <v>0</v>
          </cell>
          <cell r="J305">
            <v>0</v>
          </cell>
          <cell r="U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U306">
            <v>0</v>
          </cell>
          <cell r="V306">
            <v>0</v>
          </cell>
        </row>
        <row r="307">
          <cell r="I307">
            <v>0</v>
          </cell>
          <cell r="J307">
            <v>0</v>
          </cell>
          <cell r="U307">
            <v>0</v>
          </cell>
          <cell r="V307">
            <v>0</v>
          </cell>
        </row>
        <row r="308">
          <cell r="I308">
            <v>0</v>
          </cell>
          <cell r="J308">
            <v>0</v>
          </cell>
          <cell r="U308">
            <v>0</v>
          </cell>
          <cell r="V308">
            <v>0</v>
          </cell>
        </row>
        <row r="309">
          <cell r="I309">
            <v>0</v>
          </cell>
          <cell r="J309">
            <v>0</v>
          </cell>
          <cell r="U309">
            <v>0</v>
          </cell>
          <cell r="V309">
            <v>0</v>
          </cell>
        </row>
        <row r="310">
          <cell r="I310">
            <v>0</v>
          </cell>
          <cell r="J310">
            <v>0</v>
          </cell>
          <cell r="U310">
            <v>0</v>
          </cell>
          <cell r="V310">
            <v>0</v>
          </cell>
        </row>
        <row r="311">
          <cell r="I311">
            <v>0</v>
          </cell>
          <cell r="J311">
            <v>0</v>
          </cell>
          <cell r="U311">
            <v>0</v>
          </cell>
          <cell r="V311">
            <v>0</v>
          </cell>
        </row>
        <row r="312">
          <cell r="I312">
            <v>0</v>
          </cell>
          <cell r="J312">
            <v>0</v>
          </cell>
          <cell r="U312">
            <v>0</v>
          </cell>
          <cell r="V312">
            <v>0</v>
          </cell>
        </row>
        <row r="313">
          <cell r="I313">
            <v>0</v>
          </cell>
          <cell r="J313">
            <v>0</v>
          </cell>
          <cell r="U313">
            <v>0</v>
          </cell>
          <cell r="V313">
            <v>0</v>
          </cell>
        </row>
        <row r="314">
          <cell r="I314">
            <v>0</v>
          </cell>
          <cell r="J314">
            <v>0</v>
          </cell>
          <cell r="U314">
            <v>0</v>
          </cell>
          <cell r="V314">
            <v>0</v>
          </cell>
        </row>
        <row r="315">
          <cell r="I315">
            <v>0</v>
          </cell>
          <cell r="J315">
            <v>0</v>
          </cell>
          <cell r="U315">
            <v>0</v>
          </cell>
          <cell r="V315">
            <v>0</v>
          </cell>
        </row>
        <row r="316">
          <cell r="I316">
            <v>0</v>
          </cell>
          <cell r="J316">
            <v>0</v>
          </cell>
          <cell r="U316">
            <v>0</v>
          </cell>
          <cell r="V316">
            <v>0</v>
          </cell>
        </row>
        <row r="317">
          <cell r="I317">
            <v>0</v>
          </cell>
          <cell r="J317">
            <v>0</v>
          </cell>
          <cell r="U317">
            <v>0</v>
          </cell>
          <cell r="V317">
            <v>0</v>
          </cell>
        </row>
        <row r="318">
          <cell r="I318">
            <v>0</v>
          </cell>
          <cell r="J318">
            <v>0</v>
          </cell>
          <cell r="U318">
            <v>0</v>
          </cell>
          <cell r="V318">
            <v>0</v>
          </cell>
        </row>
        <row r="319">
          <cell r="I319">
            <v>0</v>
          </cell>
          <cell r="J319">
            <v>0</v>
          </cell>
          <cell r="U319">
            <v>0</v>
          </cell>
          <cell r="V319">
            <v>0</v>
          </cell>
        </row>
        <row r="320">
          <cell r="I320">
            <v>0</v>
          </cell>
          <cell r="J320">
            <v>0</v>
          </cell>
          <cell r="U320">
            <v>0</v>
          </cell>
          <cell r="V320">
            <v>0</v>
          </cell>
        </row>
        <row r="321">
          <cell r="I321">
            <v>0</v>
          </cell>
          <cell r="J321">
            <v>0</v>
          </cell>
          <cell r="U321">
            <v>0</v>
          </cell>
          <cell r="V321">
            <v>0</v>
          </cell>
        </row>
        <row r="322">
          <cell r="I322">
            <v>0</v>
          </cell>
          <cell r="J322">
            <v>0</v>
          </cell>
          <cell r="U322">
            <v>0</v>
          </cell>
          <cell r="V322">
            <v>0</v>
          </cell>
        </row>
        <row r="323">
          <cell r="I323">
            <v>0</v>
          </cell>
          <cell r="J323">
            <v>0</v>
          </cell>
          <cell r="U323">
            <v>0</v>
          </cell>
          <cell r="V323">
            <v>0</v>
          </cell>
        </row>
        <row r="324">
          <cell r="I324">
            <v>0</v>
          </cell>
          <cell r="J324">
            <v>0</v>
          </cell>
          <cell r="U324">
            <v>0</v>
          </cell>
          <cell r="V324">
            <v>0</v>
          </cell>
        </row>
        <row r="325">
          <cell r="I325">
            <v>0</v>
          </cell>
          <cell r="J325">
            <v>0</v>
          </cell>
          <cell r="U325">
            <v>0</v>
          </cell>
          <cell r="V325">
            <v>0</v>
          </cell>
        </row>
        <row r="326">
          <cell r="I326">
            <v>0</v>
          </cell>
          <cell r="J326">
            <v>0</v>
          </cell>
          <cell r="U326">
            <v>0</v>
          </cell>
          <cell r="V326">
            <v>0</v>
          </cell>
        </row>
        <row r="327">
          <cell r="I327">
            <v>0</v>
          </cell>
          <cell r="J327">
            <v>0</v>
          </cell>
          <cell r="U327">
            <v>0</v>
          </cell>
          <cell r="V327">
            <v>0</v>
          </cell>
        </row>
        <row r="328">
          <cell r="I328">
            <v>0</v>
          </cell>
          <cell r="J328">
            <v>0</v>
          </cell>
          <cell r="U328">
            <v>0</v>
          </cell>
          <cell r="V328">
            <v>0</v>
          </cell>
        </row>
        <row r="329">
          <cell r="I329">
            <v>0</v>
          </cell>
          <cell r="J329">
            <v>0</v>
          </cell>
          <cell r="U329">
            <v>0</v>
          </cell>
          <cell r="V329">
            <v>0</v>
          </cell>
        </row>
        <row r="330">
          <cell r="I330">
            <v>0</v>
          </cell>
          <cell r="J330">
            <v>0</v>
          </cell>
          <cell r="U330">
            <v>0</v>
          </cell>
          <cell r="V330">
            <v>0</v>
          </cell>
        </row>
        <row r="331">
          <cell r="I331">
            <v>0</v>
          </cell>
          <cell r="J331">
            <v>0</v>
          </cell>
          <cell r="U331">
            <v>0</v>
          </cell>
          <cell r="V331">
            <v>0</v>
          </cell>
        </row>
        <row r="332">
          <cell r="I332">
            <v>0</v>
          </cell>
          <cell r="J332">
            <v>0</v>
          </cell>
          <cell r="U332">
            <v>0</v>
          </cell>
          <cell r="V332">
            <v>0</v>
          </cell>
        </row>
        <row r="333">
          <cell r="I333">
            <v>0</v>
          </cell>
          <cell r="J333">
            <v>0</v>
          </cell>
          <cell r="U333">
            <v>0</v>
          </cell>
          <cell r="V333">
            <v>0</v>
          </cell>
        </row>
        <row r="334">
          <cell r="I334">
            <v>0</v>
          </cell>
          <cell r="J334">
            <v>0</v>
          </cell>
          <cell r="U334">
            <v>0</v>
          </cell>
          <cell r="V334">
            <v>0</v>
          </cell>
        </row>
        <row r="335">
          <cell r="I335">
            <v>0</v>
          </cell>
          <cell r="J335">
            <v>0</v>
          </cell>
          <cell r="U335">
            <v>0</v>
          </cell>
          <cell r="V335">
            <v>0</v>
          </cell>
        </row>
        <row r="336">
          <cell r="I336">
            <v>0</v>
          </cell>
          <cell r="J336">
            <v>0</v>
          </cell>
          <cell r="U336">
            <v>0</v>
          </cell>
          <cell r="V336">
            <v>0</v>
          </cell>
        </row>
        <row r="337">
          <cell r="I337">
            <v>0</v>
          </cell>
          <cell r="J337">
            <v>0</v>
          </cell>
          <cell r="U337">
            <v>0</v>
          </cell>
          <cell r="V337">
            <v>0</v>
          </cell>
        </row>
        <row r="338">
          <cell r="I338">
            <v>0</v>
          </cell>
          <cell r="J338">
            <v>0</v>
          </cell>
          <cell r="U338">
            <v>0</v>
          </cell>
          <cell r="V338">
            <v>0</v>
          </cell>
        </row>
        <row r="339">
          <cell r="I339">
            <v>0</v>
          </cell>
          <cell r="J339">
            <v>0</v>
          </cell>
          <cell r="U339">
            <v>0</v>
          </cell>
          <cell r="V339">
            <v>0</v>
          </cell>
        </row>
        <row r="340">
          <cell r="I340">
            <v>0</v>
          </cell>
          <cell r="J340">
            <v>0</v>
          </cell>
          <cell r="U340">
            <v>0</v>
          </cell>
          <cell r="V340">
            <v>0</v>
          </cell>
        </row>
        <row r="341">
          <cell r="I341">
            <v>0</v>
          </cell>
          <cell r="J341">
            <v>0</v>
          </cell>
          <cell r="U341">
            <v>0</v>
          </cell>
          <cell r="V341">
            <v>0</v>
          </cell>
        </row>
        <row r="342">
          <cell r="I342">
            <v>0</v>
          </cell>
          <cell r="J342">
            <v>0</v>
          </cell>
          <cell r="U342">
            <v>0</v>
          </cell>
          <cell r="V342">
            <v>0</v>
          </cell>
        </row>
        <row r="343">
          <cell r="I343">
            <v>0</v>
          </cell>
          <cell r="J343">
            <v>0</v>
          </cell>
          <cell r="U343">
            <v>0</v>
          </cell>
          <cell r="V343">
            <v>0</v>
          </cell>
        </row>
        <row r="344">
          <cell r="I344">
            <v>0</v>
          </cell>
          <cell r="J344">
            <v>0</v>
          </cell>
          <cell r="U344">
            <v>0</v>
          </cell>
          <cell r="V344">
            <v>0</v>
          </cell>
        </row>
        <row r="345">
          <cell r="I345">
            <v>0</v>
          </cell>
          <cell r="J345">
            <v>0</v>
          </cell>
          <cell r="U345">
            <v>0</v>
          </cell>
          <cell r="V345">
            <v>0</v>
          </cell>
        </row>
        <row r="346">
          <cell r="I346">
            <v>0</v>
          </cell>
          <cell r="J346">
            <v>0</v>
          </cell>
          <cell r="U346">
            <v>0</v>
          </cell>
          <cell r="V346">
            <v>0</v>
          </cell>
        </row>
        <row r="347">
          <cell r="I347">
            <v>0</v>
          </cell>
          <cell r="J347">
            <v>0</v>
          </cell>
          <cell r="U347">
            <v>0</v>
          </cell>
          <cell r="V347">
            <v>0</v>
          </cell>
        </row>
        <row r="348">
          <cell r="I348">
            <v>0</v>
          </cell>
          <cell r="J348">
            <v>0</v>
          </cell>
          <cell r="U348">
            <v>0</v>
          </cell>
          <cell r="V348">
            <v>0</v>
          </cell>
        </row>
        <row r="349">
          <cell r="I349">
            <v>0</v>
          </cell>
          <cell r="J349">
            <v>0</v>
          </cell>
          <cell r="U349">
            <v>0</v>
          </cell>
          <cell r="V349">
            <v>0</v>
          </cell>
        </row>
        <row r="350">
          <cell r="I350">
            <v>0</v>
          </cell>
          <cell r="J350">
            <v>0</v>
          </cell>
          <cell r="U350">
            <v>0</v>
          </cell>
          <cell r="V350">
            <v>0</v>
          </cell>
        </row>
        <row r="351">
          <cell r="I351">
            <v>0</v>
          </cell>
          <cell r="J351">
            <v>0</v>
          </cell>
          <cell r="U351">
            <v>0</v>
          </cell>
          <cell r="V351">
            <v>0</v>
          </cell>
        </row>
        <row r="352">
          <cell r="I352">
            <v>0</v>
          </cell>
          <cell r="J352">
            <v>0</v>
          </cell>
          <cell r="U352">
            <v>0</v>
          </cell>
          <cell r="V352">
            <v>0</v>
          </cell>
        </row>
        <row r="353">
          <cell r="I353">
            <v>0</v>
          </cell>
          <cell r="J353">
            <v>0</v>
          </cell>
          <cell r="U353">
            <v>0</v>
          </cell>
          <cell r="V353">
            <v>0</v>
          </cell>
        </row>
        <row r="354">
          <cell r="I354">
            <v>0</v>
          </cell>
          <cell r="J354">
            <v>0</v>
          </cell>
          <cell r="U354">
            <v>0</v>
          </cell>
          <cell r="V354">
            <v>0</v>
          </cell>
        </row>
        <row r="355">
          <cell r="I355">
            <v>0</v>
          </cell>
          <cell r="J355">
            <v>0</v>
          </cell>
          <cell r="U355">
            <v>0</v>
          </cell>
          <cell r="V355">
            <v>0</v>
          </cell>
        </row>
        <row r="356">
          <cell r="I356">
            <v>0</v>
          </cell>
          <cell r="J356">
            <v>0</v>
          </cell>
          <cell r="U356">
            <v>0</v>
          </cell>
          <cell r="V356">
            <v>0</v>
          </cell>
        </row>
        <row r="357">
          <cell r="I357">
            <v>0</v>
          </cell>
          <cell r="J357">
            <v>0</v>
          </cell>
          <cell r="U357">
            <v>0</v>
          </cell>
          <cell r="V357">
            <v>0</v>
          </cell>
        </row>
        <row r="358">
          <cell r="I358">
            <v>0</v>
          </cell>
          <cell r="J358">
            <v>0</v>
          </cell>
          <cell r="U358">
            <v>0</v>
          </cell>
          <cell r="V358">
            <v>0</v>
          </cell>
        </row>
        <row r="359">
          <cell r="I359">
            <v>0</v>
          </cell>
          <cell r="J359">
            <v>0</v>
          </cell>
          <cell r="U359">
            <v>0</v>
          </cell>
          <cell r="V359">
            <v>0</v>
          </cell>
        </row>
        <row r="360">
          <cell r="I360">
            <v>0</v>
          </cell>
          <cell r="J360">
            <v>0</v>
          </cell>
          <cell r="U360">
            <v>0</v>
          </cell>
          <cell r="V360">
            <v>0</v>
          </cell>
        </row>
        <row r="361">
          <cell r="I361">
            <v>0</v>
          </cell>
          <cell r="J361">
            <v>0</v>
          </cell>
          <cell r="U361">
            <v>0</v>
          </cell>
          <cell r="V361">
            <v>0</v>
          </cell>
        </row>
        <row r="362">
          <cell r="I362">
            <v>0</v>
          </cell>
          <cell r="J362">
            <v>0</v>
          </cell>
          <cell r="U362">
            <v>0</v>
          </cell>
          <cell r="V362">
            <v>0</v>
          </cell>
        </row>
        <row r="363">
          <cell r="I363">
            <v>0</v>
          </cell>
          <cell r="J363">
            <v>0</v>
          </cell>
          <cell r="U363">
            <v>0</v>
          </cell>
          <cell r="V363">
            <v>0</v>
          </cell>
        </row>
        <row r="364">
          <cell r="I364">
            <v>0</v>
          </cell>
          <cell r="J364">
            <v>0</v>
          </cell>
          <cell r="U364">
            <v>0</v>
          </cell>
          <cell r="V364">
            <v>0</v>
          </cell>
        </row>
        <row r="365">
          <cell r="I365">
            <v>0</v>
          </cell>
          <cell r="J365">
            <v>0</v>
          </cell>
          <cell r="U365">
            <v>0</v>
          </cell>
          <cell r="V365">
            <v>0</v>
          </cell>
        </row>
        <row r="366">
          <cell r="I366">
            <v>0</v>
          </cell>
          <cell r="J366">
            <v>0</v>
          </cell>
          <cell r="U366">
            <v>0</v>
          </cell>
          <cell r="V366">
            <v>0</v>
          </cell>
        </row>
        <row r="367">
          <cell r="I367">
            <v>0</v>
          </cell>
          <cell r="J367">
            <v>0</v>
          </cell>
          <cell r="U367">
            <v>0</v>
          </cell>
          <cell r="V367">
            <v>0</v>
          </cell>
        </row>
        <row r="368">
          <cell r="I368">
            <v>0</v>
          </cell>
          <cell r="J368">
            <v>0</v>
          </cell>
          <cell r="U368">
            <v>0</v>
          </cell>
          <cell r="V368">
            <v>0</v>
          </cell>
        </row>
        <row r="369">
          <cell r="I369">
            <v>0</v>
          </cell>
          <cell r="J369">
            <v>0</v>
          </cell>
          <cell r="U369">
            <v>0</v>
          </cell>
          <cell r="V369">
            <v>0</v>
          </cell>
        </row>
        <row r="370">
          <cell r="I370">
            <v>0</v>
          </cell>
          <cell r="J370">
            <v>0</v>
          </cell>
          <cell r="U370">
            <v>0</v>
          </cell>
          <cell r="V370">
            <v>0</v>
          </cell>
        </row>
        <row r="371">
          <cell r="I371">
            <v>0</v>
          </cell>
          <cell r="J371">
            <v>0</v>
          </cell>
          <cell r="U371">
            <v>0</v>
          </cell>
          <cell r="V371">
            <v>0</v>
          </cell>
        </row>
        <row r="372">
          <cell r="I372">
            <v>0</v>
          </cell>
          <cell r="J372">
            <v>0</v>
          </cell>
          <cell r="U372">
            <v>0</v>
          </cell>
          <cell r="V372">
            <v>0</v>
          </cell>
        </row>
        <row r="373">
          <cell r="I373">
            <v>0</v>
          </cell>
          <cell r="J373">
            <v>0</v>
          </cell>
          <cell r="U373">
            <v>0</v>
          </cell>
          <cell r="V373">
            <v>0</v>
          </cell>
        </row>
        <row r="374">
          <cell r="I374">
            <v>0</v>
          </cell>
          <cell r="J374">
            <v>0</v>
          </cell>
          <cell r="U374">
            <v>0</v>
          </cell>
          <cell r="V374">
            <v>0</v>
          </cell>
        </row>
        <row r="375">
          <cell r="I375">
            <v>0</v>
          </cell>
          <cell r="J375">
            <v>0</v>
          </cell>
          <cell r="U375">
            <v>0</v>
          </cell>
          <cell r="V375">
            <v>0</v>
          </cell>
        </row>
        <row r="376">
          <cell r="I376">
            <v>0</v>
          </cell>
          <cell r="J376">
            <v>0</v>
          </cell>
          <cell r="U376">
            <v>0</v>
          </cell>
          <cell r="V376">
            <v>0</v>
          </cell>
        </row>
        <row r="377">
          <cell r="I377">
            <v>0</v>
          </cell>
          <cell r="J377">
            <v>0</v>
          </cell>
          <cell r="U377">
            <v>0</v>
          </cell>
          <cell r="V377">
            <v>0</v>
          </cell>
        </row>
        <row r="378">
          <cell r="I378">
            <v>0</v>
          </cell>
          <cell r="J378">
            <v>0</v>
          </cell>
          <cell r="U378">
            <v>0</v>
          </cell>
          <cell r="V378">
            <v>0</v>
          </cell>
        </row>
        <row r="379">
          <cell r="I379">
            <v>0</v>
          </cell>
          <cell r="J379">
            <v>0</v>
          </cell>
          <cell r="U379">
            <v>0</v>
          </cell>
          <cell r="V379">
            <v>0</v>
          </cell>
        </row>
        <row r="380">
          <cell r="I380">
            <v>0</v>
          </cell>
          <cell r="J380">
            <v>0</v>
          </cell>
          <cell r="U380">
            <v>0</v>
          </cell>
          <cell r="V380">
            <v>0</v>
          </cell>
        </row>
        <row r="381">
          <cell r="I381">
            <v>0</v>
          </cell>
          <cell r="J381">
            <v>0</v>
          </cell>
          <cell r="U381">
            <v>0</v>
          </cell>
          <cell r="V381">
            <v>0</v>
          </cell>
        </row>
        <row r="382">
          <cell r="I382">
            <v>0</v>
          </cell>
          <cell r="J382">
            <v>0</v>
          </cell>
          <cell r="U382">
            <v>0</v>
          </cell>
          <cell r="V382">
            <v>0</v>
          </cell>
        </row>
        <row r="383">
          <cell r="I383">
            <v>0</v>
          </cell>
          <cell r="J383">
            <v>0</v>
          </cell>
          <cell r="U383">
            <v>0</v>
          </cell>
          <cell r="V383">
            <v>0</v>
          </cell>
        </row>
        <row r="384">
          <cell r="I384">
            <v>0</v>
          </cell>
          <cell r="J384">
            <v>0</v>
          </cell>
          <cell r="U384">
            <v>0</v>
          </cell>
          <cell r="V384">
            <v>0</v>
          </cell>
        </row>
        <row r="385">
          <cell r="I385">
            <v>0</v>
          </cell>
          <cell r="J385">
            <v>0</v>
          </cell>
          <cell r="U385">
            <v>0</v>
          </cell>
          <cell r="V385">
            <v>0</v>
          </cell>
        </row>
        <row r="386">
          <cell r="I386">
            <v>0</v>
          </cell>
          <cell r="J386">
            <v>0</v>
          </cell>
          <cell r="U386">
            <v>0</v>
          </cell>
          <cell r="V386">
            <v>0</v>
          </cell>
        </row>
        <row r="387">
          <cell r="I387">
            <v>0</v>
          </cell>
          <cell r="J387">
            <v>0</v>
          </cell>
          <cell r="U387">
            <v>0</v>
          </cell>
          <cell r="V387">
            <v>0</v>
          </cell>
        </row>
        <row r="388">
          <cell r="I388">
            <v>0</v>
          </cell>
          <cell r="J388">
            <v>0</v>
          </cell>
          <cell r="U388">
            <v>0</v>
          </cell>
          <cell r="V388">
            <v>0</v>
          </cell>
        </row>
        <row r="389">
          <cell r="I389">
            <v>0</v>
          </cell>
          <cell r="J389">
            <v>0</v>
          </cell>
          <cell r="U389">
            <v>0</v>
          </cell>
          <cell r="V389">
            <v>0</v>
          </cell>
        </row>
        <row r="390">
          <cell r="I390">
            <v>0</v>
          </cell>
          <cell r="J390">
            <v>0</v>
          </cell>
          <cell r="U390">
            <v>0</v>
          </cell>
          <cell r="V390">
            <v>0</v>
          </cell>
        </row>
        <row r="391">
          <cell r="I391">
            <v>0</v>
          </cell>
          <cell r="J391">
            <v>0</v>
          </cell>
          <cell r="U391">
            <v>0</v>
          </cell>
          <cell r="V391">
            <v>0</v>
          </cell>
        </row>
        <row r="392">
          <cell r="I392">
            <v>0</v>
          </cell>
          <cell r="J392">
            <v>0</v>
          </cell>
          <cell r="U392">
            <v>0</v>
          </cell>
          <cell r="V392">
            <v>0</v>
          </cell>
        </row>
        <row r="393">
          <cell r="I393">
            <v>0</v>
          </cell>
          <cell r="J393">
            <v>0</v>
          </cell>
          <cell r="U393">
            <v>0</v>
          </cell>
          <cell r="V393">
            <v>0</v>
          </cell>
        </row>
        <row r="394">
          <cell r="I394">
            <v>0</v>
          </cell>
          <cell r="J394">
            <v>0</v>
          </cell>
          <cell r="U394">
            <v>0</v>
          </cell>
          <cell r="V394">
            <v>0</v>
          </cell>
        </row>
        <row r="395">
          <cell r="I395">
            <v>0</v>
          </cell>
          <cell r="J395">
            <v>0</v>
          </cell>
          <cell r="U395">
            <v>0</v>
          </cell>
          <cell r="V395">
            <v>0</v>
          </cell>
        </row>
        <row r="396">
          <cell r="I396">
            <v>0</v>
          </cell>
          <cell r="J396">
            <v>0</v>
          </cell>
          <cell r="U396">
            <v>0</v>
          </cell>
          <cell r="V396">
            <v>0</v>
          </cell>
        </row>
        <row r="397">
          <cell r="I397">
            <v>0</v>
          </cell>
          <cell r="J397">
            <v>0</v>
          </cell>
          <cell r="U397">
            <v>0</v>
          </cell>
          <cell r="V397">
            <v>0</v>
          </cell>
        </row>
        <row r="398">
          <cell r="I398">
            <v>0</v>
          </cell>
          <cell r="J398">
            <v>0</v>
          </cell>
          <cell r="U398">
            <v>0</v>
          </cell>
          <cell r="V398">
            <v>0</v>
          </cell>
        </row>
        <row r="399">
          <cell r="I399">
            <v>0</v>
          </cell>
          <cell r="J399">
            <v>0</v>
          </cell>
          <cell r="U399">
            <v>0</v>
          </cell>
          <cell r="V399">
            <v>0</v>
          </cell>
        </row>
        <row r="400">
          <cell r="I400">
            <v>0</v>
          </cell>
          <cell r="J400">
            <v>0</v>
          </cell>
          <cell r="U400">
            <v>0</v>
          </cell>
          <cell r="V400">
            <v>0</v>
          </cell>
        </row>
        <row r="401">
          <cell r="I401">
            <v>0</v>
          </cell>
          <cell r="J401">
            <v>0</v>
          </cell>
          <cell r="U401">
            <v>0</v>
          </cell>
          <cell r="V401">
            <v>0</v>
          </cell>
        </row>
        <row r="402">
          <cell r="I402">
            <v>0</v>
          </cell>
          <cell r="J402">
            <v>0</v>
          </cell>
          <cell r="U402">
            <v>0</v>
          </cell>
          <cell r="V402">
            <v>0</v>
          </cell>
        </row>
        <row r="403">
          <cell r="I403">
            <v>0</v>
          </cell>
          <cell r="J403">
            <v>0</v>
          </cell>
          <cell r="U403">
            <v>0</v>
          </cell>
          <cell r="V403">
            <v>0</v>
          </cell>
        </row>
        <row r="404">
          <cell r="I404">
            <v>0</v>
          </cell>
          <cell r="J404">
            <v>0</v>
          </cell>
          <cell r="U404">
            <v>0</v>
          </cell>
          <cell r="V404">
            <v>0</v>
          </cell>
        </row>
        <row r="405">
          <cell r="I405">
            <v>0</v>
          </cell>
          <cell r="J405">
            <v>0</v>
          </cell>
          <cell r="U405">
            <v>0</v>
          </cell>
          <cell r="V405">
            <v>0</v>
          </cell>
        </row>
        <row r="406">
          <cell r="I406">
            <v>0</v>
          </cell>
          <cell r="J406">
            <v>0</v>
          </cell>
          <cell r="U406">
            <v>0</v>
          </cell>
          <cell r="V406">
            <v>0</v>
          </cell>
        </row>
        <row r="407">
          <cell r="I407">
            <v>0</v>
          </cell>
          <cell r="J407">
            <v>0</v>
          </cell>
          <cell r="U407">
            <v>0</v>
          </cell>
          <cell r="V407">
            <v>0</v>
          </cell>
        </row>
        <row r="408">
          <cell r="I408">
            <v>0</v>
          </cell>
          <cell r="J408">
            <v>0</v>
          </cell>
          <cell r="U408">
            <v>0</v>
          </cell>
          <cell r="V408">
            <v>0</v>
          </cell>
        </row>
        <row r="409">
          <cell r="I409">
            <v>0</v>
          </cell>
          <cell r="J409">
            <v>0</v>
          </cell>
          <cell r="U409">
            <v>0</v>
          </cell>
          <cell r="V409">
            <v>0</v>
          </cell>
        </row>
        <row r="410">
          <cell r="I410">
            <v>0</v>
          </cell>
          <cell r="J410">
            <v>0</v>
          </cell>
          <cell r="U410">
            <v>0</v>
          </cell>
          <cell r="V410">
            <v>0</v>
          </cell>
        </row>
        <row r="411">
          <cell r="I411">
            <v>0</v>
          </cell>
          <cell r="J411">
            <v>0</v>
          </cell>
          <cell r="U411">
            <v>0</v>
          </cell>
          <cell r="V411">
            <v>0</v>
          </cell>
        </row>
        <row r="412">
          <cell r="I412">
            <v>0</v>
          </cell>
          <cell r="J412">
            <v>0</v>
          </cell>
          <cell r="U412">
            <v>0</v>
          </cell>
          <cell r="V412">
            <v>0</v>
          </cell>
        </row>
        <row r="413">
          <cell r="I413">
            <v>0</v>
          </cell>
          <cell r="J413">
            <v>0</v>
          </cell>
          <cell r="U413">
            <v>0</v>
          </cell>
          <cell r="V413">
            <v>0</v>
          </cell>
        </row>
        <row r="414">
          <cell r="I414">
            <v>0</v>
          </cell>
          <cell r="J414">
            <v>0</v>
          </cell>
          <cell r="U414">
            <v>0</v>
          </cell>
          <cell r="V414">
            <v>0</v>
          </cell>
        </row>
        <row r="415">
          <cell r="I415">
            <v>0</v>
          </cell>
          <cell r="J415">
            <v>0</v>
          </cell>
          <cell r="U415">
            <v>0</v>
          </cell>
          <cell r="V415">
            <v>0</v>
          </cell>
        </row>
        <row r="416">
          <cell r="I416">
            <v>0</v>
          </cell>
          <cell r="J416">
            <v>0</v>
          </cell>
          <cell r="U416">
            <v>0</v>
          </cell>
          <cell r="V416">
            <v>0</v>
          </cell>
        </row>
        <row r="417">
          <cell r="I417">
            <v>0</v>
          </cell>
          <cell r="J417">
            <v>0</v>
          </cell>
          <cell r="U417">
            <v>0</v>
          </cell>
          <cell r="V417">
            <v>0</v>
          </cell>
        </row>
        <row r="418">
          <cell r="I418">
            <v>0</v>
          </cell>
          <cell r="J418">
            <v>0</v>
          </cell>
          <cell r="U418">
            <v>0</v>
          </cell>
          <cell r="V418">
            <v>0</v>
          </cell>
        </row>
        <row r="419">
          <cell r="I419">
            <v>0</v>
          </cell>
          <cell r="J419">
            <v>0</v>
          </cell>
          <cell r="U419">
            <v>0</v>
          </cell>
          <cell r="V419">
            <v>0</v>
          </cell>
        </row>
        <row r="420">
          <cell r="I420">
            <v>0</v>
          </cell>
          <cell r="J420">
            <v>0</v>
          </cell>
          <cell r="U420">
            <v>0</v>
          </cell>
          <cell r="V420">
            <v>0</v>
          </cell>
        </row>
        <row r="421">
          <cell r="I421">
            <v>0</v>
          </cell>
          <cell r="J421">
            <v>0</v>
          </cell>
          <cell r="U421">
            <v>0</v>
          </cell>
          <cell r="V421">
            <v>0</v>
          </cell>
        </row>
        <row r="422">
          <cell r="I422">
            <v>0</v>
          </cell>
          <cell r="J422">
            <v>0</v>
          </cell>
          <cell r="U422">
            <v>0</v>
          </cell>
          <cell r="V422">
            <v>0</v>
          </cell>
        </row>
        <row r="423">
          <cell r="I423">
            <v>0</v>
          </cell>
          <cell r="J423">
            <v>0</v>
          </cell>
          <cell r="U423">
            <v>0</v>
          </cell>
          <cell r="V423">
            <v>0</v>
          </cell>
        </row>
        <row r="424">
          <cell r="I424">
            <v>0</v>
          </cell>
          <cell r="J424">
            <v>0</v>
          </cell>
          <cell r="U424">
            <v>0</v>
          </cell>
          <cell r="V424">
            <v>0</v>
          </cell>
        </row>
        <row r="425">
          <cell r="I425">
            <v>0</v>
          </cell>
          <cell r="J425">
            <v>0</v>
          </cell>
          <cell r="U425">
            <v>0</v>
          </cell>
          <cell r="V425">
            <v>0</v>
          </cell>
        </row>
        <row r="426">
          <cell r="I426">
            <v>0</v>
          </cell>
          <cell r="J426">
            <v>0</v>
          </cell>
          <cell r="U426">
            <v>0</v>
          </cell>
          <cell r="V426">
            <v>0</v>
          </cell>
        </row>
        <row r="427">
          <cell r="I427">
            <v>0</v>
          </cell>
          <cell r="J427">
            <v>0</v>
          </cell>
          <cell r="U427">
            <v>0</v>
          </cell>
          <cell r="V427">
            <v>0</v>
          </cell>
        </row>
        <row r="428">
          <cell r="I428">
            <v>0</v>
          </cell>
          <cell r="J428">
            <v>0</v>
          </cell>
          <cell r="U428">
            <v>0</v>
          </cell>
          <cell r="V428">
            <v>0</v>
          </cell>
        </row>
        <row r="429">
          <cell r="I429">
            <v>0</v>
          </cell>
          <cell r="J429">
            <v>0</v>
          </cell>
          <cell r="U429">
            <v>0</v>
          </cell>
          <cell r="V429">
            <v>0</v>
          </cell>
        </row>
        <row r="430">
          <cell r="I430">
            <v>0</v>
          </cell>
          <cell r="J430">
            <v>0</v>
          </cell>
          <cell r="U430">
            <v>0</v>
          </cell>
          <cell r="V430">
            <v>0</v>
          </cell>
        </row>
        <row r="431">
          <cell r="I431">
            <v>0</v>
          </cell>
          <cell r="J431">
            <v>0</v>
          </cell>
          <cell r="U431">
            <v>0</v>
          </cell>
          <cell r="V431">
            <v>0</v>
          </cell>
        </row>
        <row r="432">
          <cell r="I432">
            <v>0</v>
          </cell>
          <cell r="J432">
            <v>0</v>
          </cell>
          <cell r="U432">
            <v>0</v>
          </cell>
          <cell r="V432">
            <v>0</v>
          </cell>
        </row>
        <row r="433">
          <cell r="I433">
            <v>0</v>
          </cell>
          <cell r="J433">
            <v>0</v>
          </cell>
          <cell r="U433">
            <v>0</v>
          </cell>
          <cell r="V433">
            <v>0</v>
          </cell>
        </row>
        <row r="434">
          <cell r="I434">
            <v>0</v>
          </cell>
          <cell r="J434">
            <v>0</v>
          </cell>
          <cell r="U434">
            <v>0</v>
          </cell>
          <cell r="V434">
            <v>0</v>
          </cell>
        </row>
        <row r="435">
          <cell r="I435">
            <v>0</v>
          </cell>
          <cell r="J435">
            <v>0</v>
          </cell>
          <cell r="U435">
            <v>0</v>
          </cell>
          <cell r="V435">
            <v>0</v>
          </cell>
        </row>
        <row r="436">
          <cell r="I436">
            <v>0</v>
          </cell>
          <cell r="J436">
            <v>0</v>
          </cell>
          <cell r="U436">
            <v>0</v>
          </cell>
          <cell r="V436">
            <v>0</v>
          </cell>
        </row>
        <row r="437">
          <cell r="I437">
            <v>0</v>
          </cell>
          <cell r="J437">
            <v>0</v>
          </cell>
          <cell r="U437">
            <v>0</v>
          </cell>
          <cell r="V437">
            <v>0</v>
          </cell>
        </row>
        <row r="438">
          <cell r="I438">
            <v>0</v>
          </cell>
          <cell r="J438">
            <v>0</v>
          </cell>
          <cell r="U438">
            <v>0</v>
          </cell>
          <cell r="V438">
            <v>0</v>
          </cell>
        </row>
        <row r="439">
          <cell r="I439">
            <v>0</v>
          </cell>
          <cell r="J439">
            <v>0</v>
          </cell>
          <cell r="U439">
            <v>0</v>
          </cell>
          <cell r="V439">
            <v>0</v>
          </cell>
        </row>
        <row r="440">
          <cell r="I440">
            <v>0</v>
          </cell>
          <cell r="J440">
            <v>0</v>
          </cell>
          <cell r="U440">
            <v>0</v>
          </cell>
          <cell r="V440">
            <v>0</v>
          </cell>
        </row>
        <row r="441">
          <cell r="I441">
            <v>0</v>
          </cell>
          <cell r="J441">
            <v>0</v>
          </cell>
          <cell r="U441">
            <v>0</v>
          </cell>
          <cell r="V441">
            <v>0</v>
          </cell>
        </row>
        <row r="442">
          <cell r="I442">
            <v>0</v>
          </cell>
          <cell r="J442">
            <v>0</v>
          </cell>
          <cell r="U442">
            <v>0</v>
          </cell>
          <cell r="V442">
            <v>0</v>
          </cell>
        </row>
        <row r="443">
          <cell r="I443">
            <v>0</v>
          </cell>
          <cell r="J443">
            <v>0</v>
          </cell>
          <cell r="U443">
            <v>0</v>
          </cell>
          <cell r="V443">
            <v>0</v>
          </cell>
        </row>
        <row r="444">
          <cell r="I444">
            <v>0</v>
          </cell>
          <cell r="J444">
            <v>0</v>
          </cell>
          <cell r="U444">
            <v>0</v>
          </cell>
          <cell r="V444">
            <v>0</v>
          </cell>
        </row>
        <row r="445">
          <cell r="I445">
            <v>0</v>
          </cell>
          <cell r="J445">
            <v>0</v>
          </cell>
          <cell r="U445">
            <v>0</v>
          </cell>
          <cell r="V445">
            <v>0</v>
          </cell>
        </row>
        <row r="446">
          <cell r="I446">
            <v>0</v>
          </cell>
          <cell r="J446">
            <v>0</v>
          </cell>
          <cell r="U446">
            <v>0</v>
          </cell>
          <cell r="V446">
            <v>0</v>
          </cell>
        </row>
        <row r="447">
          <cell r="I447">
            <v>0</v>
          </cell>
          <cell r="J447">
            <v>0</v>
          </cell>
          <cell r="U447">
            <v>0</v>
          </cell>
          <cell r="V447">
            <v>0</v>
          </cell>
        </row>
        <row r="448">
          <cell r="I448">
            <v>0</v>
          </cell>
          <cell r="J448">
            <v>0</v>
          </cell>
          <cell r="U448">
            <v>0</v>
          </cell>
          <cell r="V448">
            <v>0</v>
          </cell>
        </row>
        <row r="449">
          <cell r="I449">
            <v>0</v>
          </cell>
          <cell r="J449">
            <v>0</v>
          </cell>
          <cell r="U449">
            <v>0</v>
          </cell>
          <cell r="V449">
            <v>0</v>
          </cell>
        </row>
        <row r="450">
          <cell r="I450">
            <v>0</v>
          </cell>
          <cell r="J450">
            <v>0</v>
          </cell>
          <cell r="U450">
            <v>0</v>
          </cell>
          <cell r="V450">
            <v>0</v>
          </cell>
        </row>
        <row r="451">
          <cell r="I451">
            <v>0</v>
          </cell>
          <cell r="J451">
            <v>0</v>
          </cell>
          <cell r="U451">
            <v>0</v>
          </cell>
          <cell r="V451">
            <v>0</v>
          </cell>
        </row>
        <row r="452">
          <cell r="I452">
            <v>0</v>
          </cell>
          <cell r="J452">
            <v>0</v>
          </cell>
          <cell r="U452">
            <v>0</v>
          </cell>
          <cell r="V452">
            <v>0</v>
          </cell>
        </row>
        <row r="453">
          <cell r="I453">
            <v>0</v>
          </cell>
          <cell r="J453">
            <v>0</v>
          </cell>
          <cell r="U453">
            <v>0</v>
          </cell>
          <cell r="V453">
            <v>0</v>
          </cell>
        </row>
        <row r="454">
          <cell r="I454">
            <v>0</v>
          </cell>
          <cell r="J454">
            <v>0</v>
          </cell>
          <cell r="U454">
            <v>0</v>
          </cell>
          <cell r="V454">
            <v>0</v>
          </cell>
        </row>
        <row r="455">
          <cell r="I455">
            <v>0</v>
          </cell>
          <cell r="J455">
            <v>0</v>
          </cell>
          <cell r="U455">
            <v>0</v>
          </cell>
          <cell r="V455">
            <v>0</v>
          </cell>
        </row>
        <row r="456">
          <cell r="I456">
            <v>0</v>
          </cell>
          <cell r="J456">
            <v>0</v>
          </cell>
          <cell r="U456">
            <v>0</v>
          </cell>
          <cell r="V456">
            <v>0</v>
          </cell>
        </row>
        <row r="457">
          <cell r="I457">
            <v>0</v>
          </cell>
          <cell r="J457">
            <v>0</v>
          </cell>
          <cell r="U457">
            <v>0</v>
          </cell>
          <cell r="V457">
            <v>0</v>
          </cell>
        </row>
        <row r="458">
          <cell r="I458">
            <v>0</v>
          </cell>
          <cell r="J458">
            <v>0</v>
          </cell>
          <cell r="U458">
            <v>0</v>
          </cell>
          <cell r="V458">
            <v>0</v>
          </cell>
        </row>
        <row r="459">
          <cell r="I459">
            <v>0</v>
          </cell>
          <cell r="J459">
            <v>0</v>
          </cell>
          <cell r="U459">
            <v>0</v>
          </cell>
          <cell r="V459">
            <v>0</v>
          </cell>
        </row>
        <row r="460">
          <cell r="I460">
            <v>0</v>
          </cell>
          <cell r="J460">
            <v>0</v>
          </cell>
          <cell r="U460">
            <v>0</v>
          </cell>
          <cell r="V460">
            <v>0</v>
          </cell>
        </row>
        <row r="461">
          <cell r="I461">
            <v>0</v>
          </cell>
          <cell r="J461">
            <v>0</v>
          </cell>
          <cell r="U461">
            <v>0</v>
          </cell>
          <cell r="V461">
            <v>0</v>
          </cell>
        </row>
        <row r="462">
          <cell r="I462">
            <v>0</v>
          </cell>
          <cell r="J462">
            <v>0</v>
          </cell>
          <cell r="U462">
            <v>0</v>
          </cell>
          <cell r="V462">
            <v>0</v>
          </cell>
        </row>
        <row r="463">
          <cell r="I463">
            <v>0</v>
          </cell>
          <cell r="J463">
            <v>0</v>
          </cell>
          <cell r="U463">
            <v>0</v>
          </cell>
          <cell r="V463">
            <v>0</v>
          </cell>
        </row>
        <row r="464">
          <cell r="I464">
            <v>0</v>
          </cell>
          <cell r="J464">
            <v>0</v>
          </cell>
          <cell r="U464">
            <v>0</v>
          </cell>
          <cell r="V464">
            <v>0</v>
          </cell>
        </row>
        <row r="465">
          <cell r="I465">
            <v>0</v>
          </cell>
          <cell r="J465">
            <v>0</v>
          </cell>
          <cell r="U465">
            <v>0</v>
          </cell>
          <cell r="V465">
            <v>0</v>
          </cell>
        </row>
        <row r="466">
          <cell r="I466">
            <v>0</v>
          </cell>
          <cell r="J466">
            <v>0</v>
          </cell>
          <cell r="U466">
            <v>0</v>
          </cell>
          <cell r="V466">
            <v>0</v>
          </cell>
        </row>
        <row r="467">
          <cell r="I467">
            <v>0</v>
          </cell>
          <cell r="J467">
            <v>0</v>
          </cell>
          <cell r="U467">
            <v>0</v>
          </cell>
          <cell r="V467">
            <v>0</v>
          </cell>
        </row>
        <row r="468">
          <cell r="I468">
            <v>0</v>
          </cell>
          <cell r="J468">
            <v>0</v>
          </cell>
          <cell r="U468">
            <v>0</v>
          </cell>
          <cell r="V468">
            <v>0</v>
          </cell>
        </row>
        <row r="469">
          <cell r="I469">
            <v>0</v>
          </cell>
          <cell r="J469">
            <v>0</v>
          </cell>
          <cell r="U469">
            <v>0</v>
          </cell>
          <cell r="V469">
            <v>0</v>
          </cell>
        </row>
        <row r="470">
          <cell r="I470">
            <v>0</v>
          </cell>
          <cell r="J470">
            <v>0</v>
          </cell>
          <cell r="U470">
            <v>0</v>
          </cell>
          <cell r="V470">
            <v>0</v>
          </cell>
        </row>
        <row r="471">
          <cell r="I471">
            <v>0</v>
          </cell>
          <cell r="J471">
            <v>0</v>
          </cell>
          <cell r="U471">
            <v>0</v>
          </cell>
          <cell r="V471">
            <v>0</v>
          </cell>
        </row>
        <row r="472">
          <cell r="I472">
            <v>0</v>
          </cell>
          <cell r="J472">
            <v>0</v>
          </cell>
          <cell r="U472">
            <v>0</v>
          </cell>
          <cell r="V472">
            <v>0</v>
          </cell>
        </row>
        <row r="473">
          <cell r="I473">
            <v>0</v>
          </cell>
          <cell r="J473">
            <v>0</v>
          </cell>
          <cell r="U473">
            <v>0</v>
          </cell>
          <cell r="V473">
            <v>0</v>
          </cell>
        </row>
        <row r="474">
          <cell r="I474">
            <v>0</v>
          </cell>
          <cell r="J474">
            <v>0</v>
          </cell>
          <cell r="U474">
            <v>0</v>
          </cell>
          <cell r="V474">
            <v>0</v>
          </cell>
        </row>
        <row r="475">
          <cell r="I475">
            <v>0</v>
          </cell>
          <cell r="J475">
            <v>0</v>
          </cell>
          <cell r="U475">
            <v>0</v>
          </cell>
          <cell r="V475">
            <v>0</v>
          </cell>
        </row>
        <row r="476">
          <cell r="I476">
            <v>0</v>
          </cell>
          <cell r="J476">
            <v>0</v>
          </cell>
          <cell r="U476">
            <v>0</v>
          </cell>
          <cell r="V476">
            <v>0</v>
          </cell>
        </row>
        <row r="477">
          <cell r="I477">
            <v>0</v>
          </cell>
          <cell r="J477">
            <v>0</v>
          </cell>
          <cell r="U477">
            <v>0</v>
          </cell>
          <cell r="V477">
            <v>0</v>
          </cell>
        </row>
        <row r="478">
          <cell r="I478">
            <v>0</v>
          </cell>
          <cell r="J478">
            <v>0</v>
          </cell>
          <cell r="U478">
            <v>0</v>
          </cell>
          <cell r="V478">
            <v>0</v>
          </cell>
        </row>
        <row r="479">
          <cell r="I479">
            <v>0</v>
          </cell>
          <cell r="J479">
            <v>0</v>
          </cell>
          <cell r="U479">
            <v>0</v>
          </cell>
          <cell r="V479">
            <v>0</v>
          </cell>
        </row>
        <row r="480">
          <cell r="I480">
            <v>0</v>
          </cell>
          <cell r="J480">
            <v>0</v>
          </cell>
          <cell r="U480">
            <v>0</v>
          </cell>
          <cell r="V480">
            <v>0</v>
          </cell>
        </row>
        <row r="481">
          <cell r="I481">
            <v>0</v>
          </cell>
          <cell r="J481">
            <v>0</v>
          </cell>
          <cell r="U481">
            <v>0</v>
          </cell>
          <cell r="V481">
            <v>0</v>
          </cell>
        </row>
        <row r="482">
          <cell r="I482">
            <v>0</v>
          </cell>
          <cell r="J482">
            <v>0</v>
          </cell>
          <cell r="U482">
            <v>0</v>
          </cell>
          <cell r="V482">
            <v>0</v>
          </cell>
        </row>
        <row r="483">
          <cell r="I483">
            <v>0</v>
          </cell>
          <cell r="J483">
            <v>0</v>
          </cell>
          <cell r="U483">
            <v>0</v>
          </cell>
          <cell r="V483">
            <v>0</v>
          </cell>
        </row>
        <row r="484">
          <cell r="I484">
            <v>0</v>
          </cell>
          <cell r="J484">
            <v>0</v>
          </cell>
          <cell r="U484">
            <v>0</v>
          </cell>
          <cell r="V484">
            <v>0</v>
          </cell>
        </row>
        <row r="485">
          <cell r="I485">
            <v>0</v>
          </cell>
          <cell r="J485">
            <v>0</v>
          </cell>
          <cell r="U485">
            <v>0</v>
          </cell>
          <cell r="V485">
            <v>0</v>
          </cell>
        </row>
        <row r="486">
          <cell r="I486">
            <v>0</v>
          </cell>
          <cell r="J486">
            <v>0</v>
          </cell>
          <cell r="U486">
            <v>0</v>
          </cell>
          <cell r="V486">
            <v>0</v>
          </cell>
        </row>
        <row r="487">
          <cell r="I487">
            <v>0</v>
          </cell>
          <cell r="J487">
            <v>0</v>
          </cell>
          <cell r="U487">
            <v>0</v>
          </cell>
          <cell r="V487">
            <v>0</v>
          </cell>
        </row>
        <row r="488">
          <cell r="I488">
            <v>0</v>
          </cell>
          <cell r="J488">
            <v>0</v>
          </cell>
          <cell r="U488">
            <v>0</v>
          </cell>
          <cell r="V488">
            <v>0</v>
          </cell>
        </row>
        <row r="489">
          <cell r="I489">
            <v>0</v>
          </cell>
          <cell r="J489">
            <v>0</v>
          </cell>
          <cell r="U489">
            <v>0</v>
          </cell>
          <cell r="V489">
            <v>0</v>
          </cell>
        </row>
        <row r="490">
          <cell r="I490">
            <v>0</v>
          </cell>
          <cell r="J490">
            <v>0</v>
          </cell>
          <cell r="U490">
            <v>0</v>
          </cell>
          <cell r="V490">
            <v>0</v>
          </cell>
        </row>
        <row r="491">
          <cell r="I491">
            <v>0</v>
          </cell>
          <cell r="J491">
            <v>0</v>
          </cell>
          <cell r="U491">
            <v>0</v>
          </cell>
          <cell r="V491">
            <v>0</v>
          </cell>
        </row>
        <row r="492">
          <cell r="I492">
            <v>0</v>
          </cell>
          <cell r="J492">
            <v>0</v>
          </cell>
          <cell r="U492">
            <v>0</v>
          </cell>
          <cell r="V492">
            <v>0</v>
          </cell>
        </row>
        <row r="493">
          <cell r="I493">
            <v>0</v>
          </cell>
          <cell r="J493">
            <v>0</v>
          </cell>
          <cell r="U493">
            <v>0</v>
          </cell>
          <cell r="V493">
            <v>0</v>
          </cell>
        </row>
        <row r="494">
          <cell r="I494">
            <v>0</v>
          </cell>
          <cell r="J494">
            <v>0</v>
          </cell>
          <cell r="U494">
            <v>0</v>
          </cell>
          <cell r="V494">
            <v>0</v>
          </cell>
        </row>
        <row r="495">
          <cell r="I495">
            <v>0</v>
          </cell>
          <cell r="J495">
            <v>0</v>
          </cell>
          <cell r="U495">
            <v>0</v>
          </cell>
          <cell r="V495">
            <v>0</v>
          </cell>
        </row>
        <row r="496">
          <cell r="I496">
            <v>0</v>
          </cell>
          <cell r="J496">
            <v>0</v>
          </cell>
          <cell r="U496">
            <v>0</v>
          </cell>
          <cell r="V496">
            <v>0</v>
          </cell>
        </row>
        <row r="497">
          <cell r="I497">
            <v>0</v>
          </cell>
          <cell r="J497">
            <v>0</v>
          </cell>
          <cell r="U497">
            <v>0</v>
          </cell>
          <cell r="V497">
            <v>0</v>
          </cell>
        </row>
        <row r="498">
          <cell r="I498">
            <v>0</v>
          </cell>
          <cell r="J498">
            <v>0</v>
          </cell>
          <cell r="U498">
            <v>0</v>
          </cell>
          <cell r="V498">
            <v>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REV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Sheet"/>
      <sheetName val="HEADER"/>
      <sheetName val="DOLLARS"/>
      <sheetName val="UNITS"/>
      <sheetName val="VARIABLES"/>
      <sheetName val="FORMULA WKS"/>
      <sheetName val="TITLE"/>
      <sheetName val="SUMMARY1"/>
      <sheetName val="SUMMARY2"/>
      <sheetName val="RESORT1"/>
      <sheetName val="RESORT2"/>
      <sheetName val="GAMING1"/>
      <sheetName val="GAMING2"/>
      <sheetName val="GAMING3"/>
      <sheetName val="GAMING4"/>
      <sheetName val="GAMING5"/>
      <sheetName val="VIDEO1"/>
      <sheetName val="FDBEV1"/>
      <sheetName val="FDBEV2"/>
      <sheetName val="FDBEV3"/>
      <sheetName val="FDBEV4"/>
      <sheetName val="FDBEV5"/>
      <sheetName val="FDBEV6"/>
      <sheetName val="FDBEV7"/>
      <sheetName val="FDBEV8"/>
      <sheetName val="FDBEV9"/>
      <sheetName val="FDBEV10"/>
      <sheetName val="FDBEV11"/>
      <sheetName val="HOTEL1"/>
      <sheetName val="ROOMS1"/>
      <sheetName val="ROOMS2"/>
      <sheetName val="ROOMS3"/>
      <sheetName val="ROOMS4"/>
      <sheetName val="ROOMS5"/>
      <sheetName val="ENT1"/>
      <sheetName val="FDBEVREV1"/>
      <sheetName val="FDBEVREV2"/>
      <sheetName val="Fiscal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1999_ 2000"/>
      <sheetName val="Fiscal 1999_2000&amp;Training"/>
      <sheetName val="Fiscal 2000_2001"/>
      <sheetName val="Fiscal 2000_2001&amp;JnlPrefix"/>
      <sheetName val="Fiscal 2000_2001 Training"/>
      <sheetName val="PayPeriods 1999-2000"/>
      <sheetName val="Fiscal 2001_2002"/>
      <sheetName val="Fiscal 2002_2003"/>
      <sheetName val="PayPeriods 2002-2003"/>
      <sheetName val="Fiscal Calendars"/>
      <sheetName val="Week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>
            <v>1</v>
          </cell>
          <cell r="C4" t="str">
            <v>MONDAY</v>
          </cell>
          <cell r="D4" t="str">
            <v>Mon</v>
          </cell>
        </row>
        <row r="5">
          <cell r="B5">
            <v>2</v>
          </cell>
          <cell r="C5" t="str">
            <v>TUESDAY</v>
          </cell>
          <cell r="D5" t="str">
            <v>Tue</v>
          </cell>
        </row>
        <row r="6">
          <cell r="B6">
            <v>3</v>
          </cell>
          <cell r="C6" t="str">
            <v>WEDNESDAY</v>
          </cell>
          <cell r="D6" t="str">
            <v>Wed</v>
          </cell>
        </row>
        <row r="7">
          <cell r="B7">
            <v>4</v>
          </cell>
          <cell r="C7" t="str">
            <v>THURSDAY</v>
          </cell>
          <cell r="D7" t="str">
            <v>Thu</v>
          </cell>
        </row>
        <row r="8">
          <cell r="B8">
            <v>5</v>
          </cell>
          <cell r="C8" t="str">
            <v>FRIDAY</v>
          </cell>
          <cell r="D8" t="str">
            <v>Fri</v>
          </cell>
        </row>
        <row r="9">
          <cell r="B9">
            <v>6</v>
          </cell>
          <cell r="C9" t="str">
            <v>SATURDAY</v>
          </cell>
          <cell r="D9" t="str">
            <v>Sat</v>
          </cell>
        </row>
        <row r="10">
          <cell r="B10">
            <v>7</v>
          </cell>
          <cell r="C10" t="str">
            <v>SUNDAY</v>
          </cell>
          <cell r="D10" t="str">
            <v>Sun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Capex"/>
      <sheetName val="Feb Capex"/>
      <sheetName val="Jan Capex"/>
      <sheetName val="Monthly"/>
      <sheetName val="Forecast"/>
      <sheetName val="Cash Flow"/>
      <sheetName val="CF Budget"/>
      <sheetName val="Budget"/>
      <sheetName val="July Capex"/>
      <sheetName val="August Capex"/>
      <sheetName val="Sept Capex"/>
      <sheetName val="Oct Capex"/>
      <sheetName val="Nov Capex"/>
      <sheetName val="Nov Capex (2)"/>
      <sheetName val="Dec Capex (2)"/>
      <sheetName val="Sheet3"/>
      <sheetName val="Nov Rec"/>
      <sheetName val="Sheet4"/>
      <sheetName val="Nov GL"/>
      <sheetName val="OCt GL"/>
      <sheetName val="Sep GL"/>
      <sheetName val="Aug GL"/>
      <sheetName val="Jul Gl"/>
      <sheetName val="Capex Budget"/>
      <sheetName val="Masterplan"/>
      <sheetName val="Gaming Taxes Forecast"/>
      <sheetName val="Gaming Taxes Budget"/>
      <sheetName val="Interest"/>
      <sheetName val="PBL Interest"/>
      <sheetName val="Rates and Taxes"/>
      <sheetName val="Employee Bonus"/>
      <sheetName val="Information"/>
      <sheetName val="Mar 07 Cashflow"/>
      <sheetName val="Capex CF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V Look Week"/>
      <sheetName val="Sheet2"/>
      <sheetName val="Account Code"/>
      <sheetName val="Collateral"/>
      <sheetName val="Chart1"/>
      <sheetName val="Pivot"/>
      <sheetName val="Main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Accommodation - Domestic</v>
          </cell>
        </row>
        <row r="3">
          <cell r="A3" t="str">
            <v>Allocation A/C - Payroll</v>
          </cell>
        </row>
        <row r="4">
          <cell r="A4" t="str">
            <v>Allowance</v>
          </cell>
        </row>
        <row r="5">
          <cell r="A5" t="str">
            <v>Annual Leave Expense</v>
          </cell>
        </row>
        <row r="6">
          <cell r="A6" t="str">
            <v>Annual Leave Taken</v>
          </cell>
        </row>
        <row r="7">
          <cell r="A7" t="str">
            <v>Brochure Production</v>
          </cell>
        </row>
        <row r="8">
          <cell r="A8" t="str">
            <v>Brochures</v>
          </cell>
        </row>
        <row r="9">
          <cell r="A9" t="str">
            <v>Bus Programmes - Gaming</v>
          </cell>
        </row>
        <row r="10">
          <cell r="A10" t="str">
            <v>CBV Plaques</v>
          </cell>
        </row>
        <row r="11">
          <cell r="A11" t="str">
            <v>Club Magazine</v>
          </cell>
        </row>
        <row r="12">
          <cell r="A12" t="str">
            <v>Complimentary - Bus Program</v>
          </cell>
        </row>
        <row r="13">
          <cell r="A13" t="str">
            <v>Complimentary - Domestic Travel</v>
          </cell>
        </row>
        <row r="14">
          <cell r="A14" t="str">
            <v>Complimentary - Food</v>
          </cell>
        </row>
        <row r="15">
          <cell r="A15" t="str">
            <v>Complimentary - Mkt Promos</v>
          </cell>
        </row>
        <row r="16">
          <cell r="A16" t="str">
            <v>Complimentary - Other</v>
          </cell>
        </row>
        <row r="17">
          <cell r="A17" t="str">
            <v>Complimentary - Parking</v>
          </cell>
        </row>
        <row r="18">
          <cell r="A18" t="str">
            <v>Complimentary - Snacks</v>
          </cell>
        </row>
        <row r="19">
          <cell r="A19" t="str">
            <v>Complimentary - Tickets</v>
          </cell>
        </row>
        <row r="20">
          <cell r="A20" t="str">
            <v>Complimentary Wagers - (MR)</v>
          </cell>
        </row>
        <row r="21">
          <cell r="A21" t="str">
            <v>Complimentary-Match Play Token</v>
          </cell>
        </row>
        <row r="22">
          <cell r="A22" t="str">
            <v>Computer Paper, Ribbons, Disks</v>
          </cell>
        </row>
        <row r="23">
          <cell r="A23" t="str">
            <v>Consulting Fees</v>
          </cell>
        </row>
        <row r="24">
          <cell r="A24" t="str">
            <v>Consumables/Paper Supplies</v>
          </cell>
        </row>
        <row r="25">
          <cell r="A25" t="str">
            <v>Courier Service</v>
          </cell>
        </row>
        <row r="26">
          <cell r="A26" t="str">
            <v>Decorations - Xmas</v>
          </cell>
        </row>
        <row r="27">
          <cell r="A27" t="str">
            <v>Direct Mail</v>
          </cell>
        </row>
        <row r="28">
          <cell r="A28" t="str">
            <v>Display Materials</v>
          </cell>
        </row>
        <row r="29">
          <cell r="A29" t="str">
            <v>Donations Approved Bodies</v>
          </cell>
        </row>
        <row r="30">
          <cell r="A30" t="str">
            <v>Employee Gifts&lt;$100 Each</v>
          </cell>
        </row>
        <row r="31">
          <cell r="A31" t="str">
            <v>Employee Parking</v>
          </cell>
        </row>
        <row r="32">
          <cell r="A32" t="str">
            <v>Employee Salaries - Casuals</v>
          </cell>
        </row>
        <row r="33">
          <cell r="A33" t="str">
            <v>Employee Salaries - Full time</v>
          </cell>
        </row>
        <row r="34">
          <cell r="A34" t="str">
            <v>Employee Salaries - Part time</v>
          </cell>
        </row>
        <row r="35">
          <cell r="A35" t="str">
            <v>Entertainment Card Discount</v>
          </cell>
        </row>
        <row r="36">
          <cell r="A36" t="str">
            <v>Facsimile</v>
          </cell>
        </row>
        <row r="37">
          <cell r="A37" t="str">
            <v>Flowers</v>
          </cell>
        </row>
        <row r="38">
          <cell r="A38" t="str">
            <v>Free Parking</v>
          </cell>
        </row>
        <row r="39">
          <cell r="A39" t="str">
            <v>Gaming Machine Vouchers</v>
          </cell>
        </row>
        <row r="40">
          <cell r="A40" t="str">
            <v>Gaming Tournaments</v>
          </cell>
        </row>
        <row r="41">
          <cell r="A41" t="str">
            <v>General</v>
          </cell>
        </row>
        <row r="42">
          <cell r="A42" t="str">
            <v>Golf Tournaments</v>
          </cell>
        </row>
        <row r="43">
          <cell r="A43" t="str">
            <v>Guest Amenities</v>
          </cell>
        </row>
        <row r="44">
          <cell r="A44" t="str">
            <v>Hire Of Equipment &amp; Rooms</v>
          </cell>
        </row>
        <row r="45">
          <cell r="A45" t="str">
            <v>Hospitality/Corporate Box</v>
          </cell>
        </row>
        <row r="46">
          <cell r="A46" t="str">
            <v>Internal Hotel Charges</v>
          </cell>
        </row>
        <row r="47">
          <cell r="A47" t="str">
            <v>Internet Email</v>
          </cell>
        </row>
        <row r="48">
          <cell r="A48" t="str">
            <v>Internet Web Site</v>
          </cell>
        </row>
        <row r="49">
          <cell r="A49" t="str">
            <v>Internet Web Site Design</v>
          </cell>
        </row>
        <row r="50">
          <cell r="A50" t="str">
            <v>Internet Web Site Placement</v>
          </cell>
        </row>
        <row r="51">
          <cell r="A51" t="str">
            <v>Laundry &amp; Dry Cleaning - Linen</v>
          </cell>
        </row>
        <row r="52">
          <cell r="A52" t="str">
            <v>Licences, Taxes &amp; Permits</v>
          </cell>
        </row>
        <row r="53">
          <cell r="A53" t="str">
            <v>Limousines-Other</v>
          </cell>
        </row>
        <row r="54">
          <cell r="A54" t="str">
            <v>Linen</v>
          </cell>
        </row>
        <row r="55">
          <cell r="A55" t="str">
            <v>Long Service Leave Expense</v>
          </cell>
        </row>
        <row r="56">
          <cell r="A56" t="str">
            <v>Magazine Placement</v>
          </cell>
        </row>
        <row r="57">
          <cell r="A57" t="str">
            <v>Magazine Production</v>
          </cell>
        </row>
        <row r="58">
          <cell r="A58" t="str">
            <v>Marketing Promotional Expenses</v>
          </cell>
        </row>
        <row r="59">
          <cell r="A59" t="str">
            <v>Memberships-Professional Bodies</v>
          </cell>
        </row>
        <row r="60">
          <cell r="A60" t="str">
            <v>Minor Plant &amp; Equipment</v>
          </cell>
        </row>
        <row r="61">
          <cell r="A61" t="str">
            <v>Newspaper Placement</v>
          </cell>
        </row>
        <row r="62">
          <cell r="A62" t="str">
            <v>Newspaper Production</v>
          </cell>
        </row>
        <row r="63">
          <cell r="A63" t="str">
            <v>Non Syco Entert. Business</v>
          </cell>
        </row>
        <row r="64">
          <cell r="A64" t="str">
            <v>Non Syco Entert. Employee</v>
          </cell>
        </row>
        <row r="65">
          <cell r="A65" t="str">
            <v>Office Expenses</v>
          </cell>
        </row>
        <row r="66">
          <cell r="A66" t="str">
            <v>Other Advertising Placement</v>
          </cell>
        </row>
        <row r="67">
          <cell r="A67" t="str">
            <v>Other Advertising Production</v>
          </cell>
        </row>
        <row r="68">
          <cell r="A68" t="str">
            <v>Other Promotional Costs</v>
          </cell>
        </row>
        <row r="69">
          <cell r="A69" t="str">
            <v>Payroll - Outside Agencies</v>
          </cell>
        </row>
        <row r="70">
          <cell r="A70" t="str">
            <v>Payroll Tax</v>
          </cell>
        </row>
        <row r="71">
          <cell r="A71" t="str">
            <v>Performers - Agency</v>
          </cell>
        </row>
        <row r="72">
          <cell r="A72" t="str">
            <v>Performers - Contract</v>
          </cell>
        </row>
        <row r="73">
          <cell r="A73" t="str">
            <v>Photocopy Expense</v>
          </cell>
        </row>
        <row r="74">
          <cell r="A74" t="str">
            <v>Photography</v>
          </cell>
        </row>
        <row r="75">
          <cell r="A75" t="str">
            <v>Player Point Expense</v>
          </cell>
        </row>
        <row r="76">
          <cell r="A76" t="str">
            <v>Postage</v>
          </cell>
        </row>
        <row r="77">
          <cell r="A77" t="str">
            <v>Prizes</v>
          </cell>
        </row>
        <row r="78">
          <cell r="A78" t="str">
            <v>Promotional Supplies</v>
          </cell>
        </row>
        <row r="79">
          <cell r="A79" t="str">
            <v>Publications &amp; Journals</v>
          </cell>
        </row>
        <row r="80">
          <cell r="A80" t="str">
            <v>Radio Placement</v>
          </cell>
        </row>
        <row r="81">
          <cell r="A81" t="str">
            <v>Radio Production</v>
          </cell>
        </row>
        <row r="82">
          <cell r="A82" t="str">
            <v>Recognition Development Prog</v>
          </cell>
        </row>
        <row r="83">
          <cell r="A83" t="str">
            <v>Repairs &amp; Maintenance</v>
          </cell>
        </row>
        <row r="84">
          <cell r="A84" t="str">
            <v>Research</v>
          </cell>
        </row>
        <row r="85">
          <cell r="A85" t="str">
            <v>Sick leave</v>
          </cell>
        </row>
        <row r="86">
          <cell r="A86" t="str">
            <v>Signage</v>
          </cell>
        </row>
        <row r="87">
          <cell r="A87" t="str">
            <v>Site Dressing</v>
          </cell>
        </row>
        <row r="88">
          <cell r="A88" t="str">
            <v>Sound</v>
          </cell>
        </row>
        <row r="89">
          <cell r="A89" t="str">
            <v>Special Events</v>
          </cell>
        </row>
        <row r="90">
          <cell r="A90" t="str">
            <v>Sponsorship - Other</v>
          </cell>
        </row>
        <row r="91">
          <cell r="A91" t="str">
            <v>Staff Amenities</v>
          </cell>
        </row>
        <row r="92">
          <cell r="A92" t="str">
            <v>Staff Dining Room Meals</v>
          </cell>
        </row>
        <row r="93">
          <cell r="A93" t="str">
            <v>Stationery</v>
          </cell>
        </row>
        <row r="94">
          <cell r="A94" t="str">
            <v>Storage Off Site</v>
          </cell>
        </row>
        <row r="95">
          <cell r="A95" t="str">
            <v>Subscript.,Literature,Visual</v>
          </cell>
        </row>
        <row r="96">
          <cell r="A96" t="str">
            <v>Super - Salary Sacrifice</v>
          </cell>
        </row>
        <row r="97">
          <cell r="A97" t="str">
            <v>Superannuation</v>
          </cell>
        </row>
        <row r="98">
          <cell r="A98" t="str">
            <v>Supplies - Office</v>
          </cell>
        </row>
        <row r="99">
          <cell r="A99" t="str">
            <v>Supplies - Other</v>
          </cell>
        </row>
        <row r="100">
          <cell r="A100" t="str">
            <v>Syco Entertainment Business</v>
          </cell>
        </row>
        <row r="101">
          <cell r="A101" t="str">
            <v>Syco Entertainment Employee</v>
          </cell>
        </row>
        <row r="102">
          <cell r="A102" t="str">
            <v>Systems Development - MIS</v>
          </cell>
        </row>
        <row r="103">
          <cell r="A103" t="str">
            <v>Telephone</v>
          </cell>
        </row>
        <row r="104">
          <cell r="A104" t="str">
            <v>Telephone - Mobile</v>
          </cell>
        </row>
        <row r="105">
          <cell r="A105" t="str">
            <v>Tournament Baccarat</v>
          </cell>
        </row>
        <row r="106">
          <cell r="A106" t="str">
            <v>Tournament Blackjack</v>
          </cell>
        </row>
        <row r="107">
          <cell r="A107" t="str">
            <v>Tournament Poker</v>
          </cell>
        </row>
        <row r="108">
          <cell r="A108" t="str">
            <v>Training External</v>
          </cell>
        </row>
        <row r="109">
          <cell r="A109" t="str">
            <v>Training Internal</v>
          </cell>
        </row>
        <row r="110">
          <cell r="A110" t="str">
            <v>Travel - Interstate</v>
          </cell>
        </row>
        <row r="111">
          <cell r="A111" t="str">
            <v>Travel - Local</v>
          </cell>
        </row>
        <row r="112">
          <cell r="A112" t="str">
            <v>TV Placement</v>
          </cell>
        </row>
        <row r="113">
          <cell r="A113" t="str">
            <v>TV Production</v>
          </cell>
        </row>
        <row r="114">
          <cell r="A114" t="str">
            <v>Uniform Laundry - Internal</v>
          </cell>
        </row>
        <row r="115">
          <cell r="A115" t="str">
            <v>Uniforms - Repairs</v>
          </cell>
        </row>
        <row r="116">
          <cell r="A116" t="str">
            <v>Uniforms - Replacement</v>
          </cell>
        </row>
        <row r="117">
          <cell r="A117" t="str">
            <v>Workcover - Expense Allocation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ternational"/>
      <sheetName val="Interstate"/>
      <sheetName val="Loc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 Cost Rates"/>
      <sheetName val="Variance"/>
      <sheetName val="Corp Roll Rd"/>
      <sheetName val="VIP Roll Fd"/>
      <sheetName val="Upload - CMPR"/>
      <sheetName val="Data"/>
      <sheetName val="Summary"/>
      <sheetName val="LimoBudget"/>
      <sheetName val="Theo Summary"/>
      <sheetName val="Summ OH"/>
      <sheetName val="Super Tax"/>
      <sheetName val="Changes Log"/>
      <sheetName val="Exp Summ"/>
      <sheetName val="Linked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paste sheet"/>
      <sheetName val="loading"/>
      <sheetName val="data"/>
      <sheetName val="upload non rev (Sub Totaled)"/>
      <sheetName val="upload non rev"/>
      <sheetName val="upload rev (Sub Totaled)"/>
      <sheetName val="upload rev"/>
      <sheetName val="F &amp; B Accruals"/>
      <sheetName val="matrix"/>
      <sheetName val="Apprentices"/>
      <sheetName val="Annual Leave Provision"/>
      <sheetName val="LSL F &amp; PT Paid"/>
      <sheetName val="LSL Casual Paid"/>
      <sheetName val="W.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JDE GL Code</v>
          </cell>
          <cell r="B1" t="str">
            <v>Value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ms Occ (BdownSeg)"/>
      <sheetName val="Rooms Occ "/>
      <sheetName val="Fiscal_Calendar Budget"/>
      <sheetName val="CalendarBudgetMapping"/>
      <sheetName val="Start"/>
      <sheetName val="Menu"/>
      <sheetName val="Forecast"/>
      <sheetName val="Summary_P&amp;L"/>
      <sheetName val="Hours_(FTE)"/>
      <sheetName val="Buss_Mix"/>
      <sheetName val="Geographical"/>
      <sheetName val="Rooms_Dept"/>
      <sheetName val="F&amp;B_Outlet_1"/>
      <sheetName val="F&amp;B_Outlet_2"/>
      <sheetName val="F&amp;B_Outlet_3"/>
      <sheetName val="F&amp;B_Outlet_4"/>
      <sheetName val="F&amp;B_Coffeeshop"/>
      <sheetName val="F&amp;B_Bar"/>
      <sheetName val="F&amp;B_Outlet_7"/>
      <sheetName val="F&amp;B_Outlet_8"/>
      <sheetName val="F&amp;B_Outlet_9"/>
      <sheetName val="F&amp;B_Outlet_10"/>
      <sheetName val="Minibar"/>
      <sheetName val="Room_Service"/>
      <sheetName val="Banqueting"/>
      <sheetName val="F&amp;B_Other_Dept"/>
      <sheetName val="Total_F&amp;B_P&amp;L"/>
      <sheetName val="Tel_Dept"/>
      <sheetName val="Leisure_Dept_1"/>
      <sheetName val="Leisure_Dept_2"/>
      <sheetName val="Leisure_Dept_3"/>
      <sheetName val="TOTAL_LEISURE"/>
      <sheetName val="Retail_Outlet_1"/>
      <sheetName val="Retail_Outlet_2"/>
      <sheetName val="TOTAL_RETAIL"/>
      <sheetName val="Business_Center"/>
      <sheetName val="Laundry_Dept"/>
      <sheetName val="Garage"/>
      <sheetName val="Other_Dept"/>
      <sheetName val="Rental_Space"/>
      <sheetName val="Total_Other_Dept"/>
      <sheetName val="A&amp;G"/>
      <sheetName val="Sales_&amp;_Marketing"/>
      <sheetName val="Energy"/>
      <sheetName val="POM"/>
      <sheetName val="Fixed_Charges"/>
      <sheetName val="Competitor_Data"/>
      <sheetName val="Market_Share"/>
      <sheetName val="Fee_Calculation"/>
      <sheetName val="Hotel_List"/>
      <sheetName val="Control_check"/>
      <sheetName val="Current_Year_Forecast_Check"/>
      <sheetName val="Next_Year_Forecast_Check"/>
      <sheetName val="Hyperion Actual Upload"/>
      <sheetName val="Hyperion Forecast Upload"/>
      <sheetName val="Hyperion NY Forecast U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ACTUAL04_PURHA_STBD952</v>
          </cell>
        </row>
        <row r="23">
          <cell r="D23" t="str">
            <v>PURHA</v>
          </cell>
        </row>
        <row r="29">
          <cell r="F29">
            <v>9</v>
          </cell>
        </row>
      </sheetData>
      <sheetData sheetId="5" refreshError="1">
        <row r="16">
          <cell r="F16" t="str">
            <v>F&amp;B -Coffeeshop</v>
          </cell>
        </row>
        <row r="20">
          <cell r="F20" t="str">
            <v>F&amp;B outlet 4</v>
          </cell>
        </row>
        <row r="23">
          <cell r="F23" t="str">
            <v>F&amp;B - Bar</v>
          </cell>
        </row>
        <row r="26">
          <cell r="F26" t="str">
            <v>F&amp;B outlet 7</v>
          </cell>
        </row>
      </sheetData>
      <sheetData sheetId="6" refreshError="1">
        <row r="1">
          <cell r="D1" t="str">
            <v>Asia Pacific - ACTUAL 2004</v>
          </cell>
          <cell r="AJ1" t="str">
            <v>ROLLING FORECAST FY04 P&amp;L</v>
          </cell>
        </row>
        <row r="2">
          <cell r="D2" t="str">
            <v>Summary P&amp;L Forecast</v>
          </cell>
        </row>
        <row r="4">
          <cell r="E4">
            <v>9</v>
          </cell>
          <cell r="F4">
            <v>9</v>
          </cell>
        </row>
        <row r="7">
          <cell r="Q7" t="str">
            <v xml:space="preserve"> </v>
          </cell>
          <cell r="R7" t="str">
            <v>Jan - Jun</v>
          </cell>
          <cell r="S7" t="str">
            <v>Jul - Dec</v>
          </cell>
          <cell r="AW7" t="str">
            <v>HALF YEAR</v>
          </cell>
          <cell r="AX7" t="str">
            <v>FULL YEAR</v>
          </cell>
        </row>
        <row r="8">
          <cell r="E8" t="str">
            <v>January</v>
          </cell>
          <cell r="F8" t="str">
            <v>February</v>
          </cell>
          <cell r="G8" t="str">
            <v>March</v>
          </cell>
          <cell r="H8" t="str">
            <v>April</v>
          </cell>
          <cell r="I8" t="str">
            <v>May</v>
          </cell>
          <cell r="J8" t="str">
            <v>June</v>
          </cell>
          <cell r="K8" t="str">
            <v>July</v>
          </cell>
          <cell r="L8" t="str">
            <v>August</v>
          </cell>
          <cell r="M8" t="str">
            <v>September</v>
          </cell>
          <cell r="N8" t="str">
            <v>October</v>
          </cell>
          <cell r="O8" t="str">
            <v>November</v>
          </cell>
          <cell r="P8" t="str">
            <v>December</v>
          </cell>
          <cell r="R8" t="str">
            <v>HALF YEAR</v>
          </cell>
          <cell r="S8" t="str">
            <v>FULL YEAR</v>
          </cell>
          <cell r="AJ8" t="str">
            <v>January</v>
          </cell>
          <cell r="AK8" t="str">
            <v>February</v>
          </cell>
          <cell r="AL8" t="str">
            <v>March</v>
          </cell>
          <cell r="AM8" t="str">
            <v>April</v>
          </cell>
          <cell r="AN8" t="str">
            <v>May</v>
          </cell>
          <cell r="AO8" t="str">
            <v>June</v>
          </cell>
          <cell r="AP8" t="str">
            <v>July</v>
          </cell>
          <cell r="AQ8" t="str">
            <v>August</v>
          </cell>
          <cell r="AR8" t="str">
            <v>September</v>
          </cell>
          <cell r="AS8" t="str">
            <v>October</v>
          </cell>
          <cell r="AT8" t="str">
            <v>November</v>
          </cell>
          <cell r="AU8" t="str">
            <v>December</v>
          </cell>
          <cell r="AW8" t="str">
            <v>Jan - Jun</v>
          </cell>
          <cell r="AX8" t="str">
            <v>Jan - Dec</v>
          </cell>
        </row>
        <row r="9">
          <cell r="E9" t="str">
            <v>Actual 2004</v>
          </cell>
          <cell r="F9" t="str">
            <v>Actual 2004</v>
          </cell>
          <cell r="G9" t="str">
            <v>Actual 2004</v>
          </cell>
          <cell r="H9" t="str">
            <v>Actual 2004</v>
          </cell>
          <cell r="I9" t="str">
            <v>Actual 2004</v>
          </cell>
          <cell r="J9" t="str">
            <v>Actual 2004</v>
          </cell>
          <cell r="K9" t="str">
            <v>Actual 2004</v>
          </cell>
          <cell r="L9" t="str">
            <v>Actual 2004</v>
          </cell>
          <cell r="M9" t="str">
            <v>Actual 2004</v>
          </cell>
          <cell r="N9" t="str">
            <v>Actual 2004</v>
          </cell>
          <cell r="O9" t="str">
            <v>Actual 2004</v>
          </cell>
          <cell r="P9" t="str">
            <v>Actual 2004</v>
          </cell>
          <cell r="R9" t="str">
            <v>Actual 2004</v>
          </cell>
          <cell r="S9" t="str">
            <v>Actual 2004</v>
          </cell>
          <cell r="AJ9" t="str">
            <v>Forecast 2005</v>
          </cell>
          <cell r="AK9" t="str">
            <v>Forecast 2005</v>
          </cell>
          <cell r="AL9" t="str">
            <v>Forecast 2005</v>
          </cell>
          <cell r="AM9" t="str">
            <v>Forecast 2005</v>
          </cell>
          <cell r="AN9" t="str">
            <v>Forecast 2005</v>
          </cell>
          <cell r="AO9" t="str">
            <v>Forecast 2005</v>
          </cell>
          <cell r="AP9" t="str">
            <v>Forecast 2005</v>
          </cell>
          <cell r="AQ9" t="str">
            <v>Forecast 2005</v>
          </cell>
          <cell r="AR9" t="str">
            <v>Forecast 2005</v>
          </cell>
          <cell r="AS9" t="str">
            <v>Forecast 2005</v>
          </cell>
          <cell r="AT9" t="str">
            <v>Forecast 2005</v>
          </cell>
          <cell r="AU9" t="str">
            <v>Forecast 2005</v>
          </cell>
          <cell r="AW9" t="str">
            <v>Forecast 2005</v>
          </cell>
          <cell r="AX9" t="str">
            <v>Forecast 2005</v>
          </cell>
        </row>
        <row r="10">
          <cell r="E10" t="str">
            <v>y</v>
          </cell>
          <cell r="F10" t="str">
            <v>y</v>
          </cell>
          <cell r="G10" t="str">
            <v>y</v>
          </cell>
          <cell r="H10" t="str">
            <v>y</v>
          </cell>
          <cell r="I10" t="str">
            <v>y</v>
          </cell>
          <cell r="J10" t="str">
            <v>y</v>
          </cell>
          <cell r="K10" t="str">
            <v>y</v>
          </cell>
          <cell r="L10" t="str">
            <v>y</v>
          </cell>
          <cell r="M10" t="str">
            <v>y</v>
          </cell>
          <cell r="N10" t="str">
            <v>y</v>
          </cell>
          <cell r="O10" t="str">
            <v>y</v>
          </cell>
          <cell r="P10" t="str">
            <v>y</v>
          </cell>
        </row>
        <row r="11">
          <cell r="D11">
            <v>3</v>
          </cell>
          <cell r="E11">
            <v>4</v>
          </cell>
          <cell r="F11">
            <v>5</v>
          </cell>
          <cell r="G11">
            <v>6</v>
          </cell>
          <cell r="H11">
            <v>7</v>
          </cell>
          <cell r="I11">
            <v>8</v>
          </cell>
          <cell r="J11">
            <v>9</v>
          </cell>
          <cell r="K11">
            <v>10</v>
          </cell>
          <cell r="L11">
            <v>11</v>
          </cell>
          <cell r="M11">
            <v>12</v>
          </cell>
          <cell r="N11">
            <v>13</v>
          </cell>
          <cell r="O11">
            <v>14</v>
          </cell>
          <cell r="P11">
            <v>15</v>
          </cell>
          <cell r="Q11">
            <v>16</v>
          </cell>
          <cell r="R11">
            <v>17</v>
          </cell>
          <cell r="S11">
            <v>18</v>
          </cell>
          <cell r="AI11">
            <v>34</v>
          </cell>
          <cell r="AJ11">
            <v>35</v>
          </cell>
          <cell r="AK11">
            <v>36</v>
          </cell>
          <cell r="AL11">
            <v>37</v>
          </cell>
          <cell r="AM11">
            <v>38</v>
          </cell>
          <cell r="AN11">
            <v>39</v>
          </cell>
          <cell r="AO11">
            <v>40</v>
          </cell>
          <cell r="AP11">
            <v>41</v>
          </cell>
          <cell r="AQ11">
            <v>42</v>
          </cell>
          <cell r="AR11">
            <v>43</v>
          </cell>
          <cell r="AS11">
            <v>44</v>
          </cell>
          <cell r="AT11">
            <v>45</v>
          </cell>
          <cell r="AU11">
            <v>46</v>
          </cell>
          <cell r="AV11">
            <v>47</v>
          </cell>
          <cell r="AW11">
            <v>48</v>
          </cell>
          <cell r="AX11">
            <v>49</v>
          </cell>
        </row>
        <row r="12">
          <cell r="D12" t="str">
            <v>STATISTICS</v>
          </cell>
        </row>
        <row r="13">
          <cell r="D13" t="str">
            <v>Roomcount</v>
          </cell>
          <cell r="E13">
            <v>0</v>
          </cell>
          <cell r="F13">
            <v>413</v>
          </cell>
          <cell r="G13">
            <v>413</v>
          </cell>
          <cell r="H13">
            <v>413</v>
          </cell>
          <cell r="I13">
            <v>413</v>
          </cell>
          <cell r="J13">
            <v>413</v>
          </cell>
          <cell r="K13">
            <v>413</v>
          </cell>
          <cell r="L13">
            <v>413</v>
          </cell>
          <cell r="M13">
            <v>413</v>
          </cell>
          <cell r="N13">
            <v>413</v>
          </cell>
          <cell r="O13">
            <v>413</v>
          </cell>
          <cell r="P13">
            <v>413</v>
          </cell>
          <cell r="R13">
            <v>0</v>
          </cell>
          <cell r="S13" t="e">
            <v>#DIV/0!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</row>
        <row r="14">
          <cell r="D14" t="str">
            <v>Available Rooms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</row>
        <row r="15">
          <cell r="D15" t="str">
            <v>Total Occupied Rooms incl Compl. rooms</v>
          </cell>
          <cell r="E15">
            <v>0</v>
          </cell>
          <cell r="F15">
            <v>9299.3548387096762</v>
          </cell>
          <cell r="G15">
            <v>14830.548387096775</v>
          </cell>
          <cell r="H15">
            <v>11550</v>
          </cell>
          <cell r="I15">
            <v>10405</v>
          </cell>
          <cell r="J15">
            <v>10450</v>
          </cell>
          <cell r="K15">
            <v>10000</v>
          </cell>
          <cell r="L15">
            <v>9875</v>
          </cell>
          <cell r="M15">
            <v>10150</v>
          </cell>
          <cell r="N15">
            <v>8978</v>
          </cell>
          <cell r="O15">
            <v>10475</v>
          </cell>
          <cell r="P15">
            <v>9905</v>
          </cell>
          <cell r="R15">
            <v>0</v>
          </cell>
          <cell r="S15">
            <v>0</v>
          </cell>
          <cell r="AW15">
            <v>0</v>
          </cell>
          <cell r="AX15">
            <v>0</v>
          </cell>
        </row>
        <row r="16">
          <cell r="D16" t="str">
            <v xml:space="preserve">% Occupancy 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0</v>
          </cell>
          <cell r="AX16">
            <v>0</v>
          </cell>
        </row>
        <row r="17">
          <cell r="D17" t="str">
            <v xml:space="preserve">Average Room Rate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</row>
        <row r="18">
          <cell r="D18" t="str">
            <v>RevPar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</row>
        <row r="19">
          <cell r="D19" t="str">
            <v>No. of Guests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AW19">
            <v>0</v>
          </cell>
          <cell r="AX19">
            <v>0</v>
          </cell>
        </row>
        <row r="20">
          <cell r="D20" t="str">
            <v>Occupancy Multiplier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</row>
        <row r="21">
          <cell r="D21" t="str">
            <v>ROOMS DEPT.:</v>
          </cell>
        </row>
        <row r="22">
          <cell r="D22" t="str">
            <v>Net Room Revenue</v>
          </cell>
          <cell r="E22">
            <v>1286570</v>
          </cell>
          <cell r="F22">
            <v>1657762</v>
          </cell>
          <cell r="G22">
            <v>3045008</v>
          </cell>
          <cell r="H22">
            <v>2062780</v>
          </cell>
          <cell r="I22">
            <v>1869439</v>
          </cell>
          <cell r="J22">
            <v>1908443</v>
          </cell>
          <cell r="K22">
            <v>1809450</v>
          </cell>
          <cell r="L22">
            <v>1739778</v>
          </cell>
          <cell r="M22">
            <v>1781500</v>
          </cell>
          <cell r="N22">
            <v>1587510</v>
          </cell>
          <cell r="O22">
            <v>1864225</v>
          </cell>
          <cell r="P22">
            <v>1759675</v>
          </cell>
          <cell r="R22">
            <v>1286570</v>
          </cell>
          <cell r="S22">
            <v>1286570</v>
          </cell>
          <cell r="AW22">
            <v>0</v>
          </cell>
          <cell r="AX22">
            <v>0</v>
          </cell>
        </row>
        <row r="23">
          <cell r="D23" t="str">
            <v>RM Payroll &amp; Related Expenses</v>
          </cell>
          <cell r="E23">
            <v>162864.46203657455</v>
          </cell>
          <cell r="F23">
            <v>192567.50349680724</v>
          </cell>
          <cell r="G23">
            <v>267195.31724753458</v>
          </cell>
          <cell r="H23">
            <v>213658.3406680233</v>
          </cell>
          <cell r="I23">
            <v>207140.78293391431</v>
          </cell>
          <cell r="J23">
            <v>217756.50897938936</v>
          </cell>
          <cell r="K23">
            <v>207717.02715033598</v>
          </cell>
          <cell r="L23">
            <v>190459.23902401913</v>
          </cell>
          <cell r="M23">
            <v>212451.58279291508</v>
          </cell>
          <cell r="N23">
            <v>203332.50066400028</v>
          </cell>
          <cell r="O23">
            <v>209649.25117035391</v>
          </cell>
          <cell r="P23">
            <v>215469.39262739176</v>
          </cell>
          <cell r="R23">
            <v>162864.46203657455</v>
          </cell>
          <cell r="S23">
            <v>162864.46203657455</v>
          </cell>
          <cell r="AW23">
            <v>0</v>
          </cell>
          <cell r="AX23">
            <v>0</v>
          </cell>
        </row>
        <row r="24">
          <cell r="D24" t="str">
            <v>RM Holidex Expenses to IHG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AW24">
            <v>0</v>
          </cell>
          <cell r="AX24">
            <v>0</v>
          </cell>
        </row>
        <row r="25">
          <cell r="D25" t="str">
            <v>RM Reservations / Global Dist Service to IHG</v>
          </cell>
          <cell r="E25">
            <v>3025.9558934216466</v>
          </cell>
          <cell r="F25">
            <v>3389.0706006322443</v>
          </cell>
          <cell r="G25">
            <v>4720.4911937377692</v>
          </cell>
          <cell r="H25">
            <v>3752.1853078428421</v>
          </cell>
          <cell r="I25">
            <v>3631.1470721059763</v>
          </cell>
          <cell r="J25">
            <v>3752.1853078428421</v>
          </cell>
          <cell r="K25">
            <v>3752.1853078428421</v>
          </cell>
          <cell r="L25">
            <v>3389.0706006322443</v>
          </cell>
          <cell r="M25">
            <v>3752.1853078428421</v>
          </cell>
          <cell r="N25">
            <v>3631.1470721059763</v>
          </cell>
          <cell r="O25">
            <v>3752.1853078428421</v>
          </cell>
          <cell r="P25">
            <v>3631.1470721059763</v>
          </cell>
          <cell r="R25">
            <v>3025.9558934216466</v>
          </cell>
          <cell r="S25">
            <v>3025.9558934216466</v>
          </cell>
          <cell r="AW25">
            <v>0</v>
          </cell>
          <cell r="AX25">
            <v>0</v>
          </cell>
        </row>
        <row r="26">
          <cell r="D26" t="str">
            <v>RM Reservation Assessments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AW26">
            <v>0</v>
          </cell>
          <cell r="AX26">
            <v>0</v>
          </cell>
        </row>
        <row r="27">
          <cell r="D27" t="str">
            <v>RM Global 2 (IHC Global II / Holidex Plus Fees) to IHG</v>
          </cell>
          <cell r="E27">
            <v>12865.7</v>
          </cell>
          <cell r="F27">
            <v>16577.62</v>
          </cell>
          <cell r="G27">
            <v>30450.080000000002</v>
          </cell>
          <cell r="H27">
            <v>20627.8</v>
          </cell>
          <cell r="I27">
            <v>18694.39</v>
          </cell>
          <cell r="J27">
            <v>19084.43</v>
          </cell>
          <cell r="K27">
            <v>18094.5</v>
          </cell>
          <cell r="L27">
            <v>17397.78</v>
          </cell>
          <cell r="M27">
            <v>17815</v>
          </cell>
          <cell r="N27">
            <v>15875.1</v>
          </cell>
          <cell r="O27">
            <v>18642.25</v>
          </cell>
          <cell r="P27">
            <v>17596.75</v>
          </cell>
          <cell r="R27">
            <v>12865.7</v>
          </cell>
          <cell r="S27">
            <v>12865.7</v>
          </cell>
          <cell r="AW27">
            <v>0</v>
          </cell>
          <cell r="AX27">
            <v>0</v>
          </cell>
        </row>
        <row r="28">
          <cell r="D28" t="str">
            <v>RM Sales &amp; Booking Fees to IHG</v>
          </cell>
          <cell r="E28">
            <v>4533.442</v>
          </cell>
          <cell r="F28">
            <v>4533.442</v>
          </cell>
          <cell r="G28">
            <v>4533.442</v>
          </cell>
          <cell r="H28">
            <v>4533.442</v>
          </cell>
          <cell r="I28">
            <v>4533.442</v>
          </cell>
          <cell r="J28">
            <v>4533.442</v>
          </cell>
          <cell r="K28">
            <v>4533.442</v>
          </cell>
          <cell r="L28">
            <v>4533.442</v>
          </cell>
          <cell r="M28">
            <v>4533.442</v>
          </cell>
          <cell r="N28">
            <v>4533.442</v>
          </cell>
          <cell r="O28">
            <v>4533.442</v>
          </cell>
          <cell r="P28">
            <v>4533.442</v>
          </cell>
          <cell r="R28">
            <v>4533.442</v>
          </cell>
          <cell r="S28">
            <v>4533.442</v>
          </cell>
          <cell r="AW28">
            <v>0</v>
          </cell>
          <cell r="AX28">
            <v>0</v>
          </cell>
        </row>
        <row r="29">
          <cell r="D29" t="str">
            <v>RM Other Expenses</v>
          </cell>
          <cell r="E29">
            <v>315767.52895919431</v>
          </cell>
          <cell r="F29">
            <v>385675.15662874159</v>
          </cell>
          <cell r="G29">
            <v>597481.5129726117</v>
          </cell>
          <cell r="H29">
            <v>467260.00805706537</v>
          </cell>
          <cell r="I29">
            <v>427398.69143214717</v>
          </cell>
          <cell r="J29">
            <v>431976.51762240683</v>
          </cell>
          <cell r="K29">
            <v>417506.34750063182</v>
          </cell>
          <cell r="L29">
            <v>404161.20452159998</v>
          </cell>
          <cell r="M29">
            <v>422339.5395001276</v>
          </cell>
          <cell r="N29">
            <v>381600.79153091653</v>
          </cell>
          <cell r="O29">
            <v>432759.13742369262</v>
          </cell>
          <cell r="P29">
            <v>411369.85705026629</v>
          </cell>
          <cell r="R29">
            <v>315767.52895919431</v>
          </cell>
          <cell r="S29">
            <v>315767.52895919431</v>
          </cell>
          <cell r="AW29">
            <v>0</v>
          </cell>
          <cell r="AX29">
            <v>0</v>
          </cell>
        </row>
        <row r="30">
          <cell r="D30" t="str">
            <v>Total Room Expenses</v>
          </cell>
          <cell r="E30">
            <v>499057.08888919052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499057.08888919052</v>
          </cell>
          <cell r="S30">
            <v>499057.08888919052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</row>
        <row r="31">
          <cell r="D31" t="str">
            <v>Rooms Department Profit</v>
          </cell>
          <cell r="E31">
            <v>787512.91111080954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787512.91111080954</v>
          </cell>
          <cell r="S31">
            <v>787512.91111080954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</row>
        <row r="32">
          <cell r="D32" t="str">
            <v>Rooms Dept. Profit %</v>
          </cell>
          <cell r="E32">
            <v>0.6121026536533648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0.6121026536533648</v>
          </cell>
          <cell r="S32">
            <v>0.6121026536533648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>
            <v>0</v>
          </cell>
        </row>
        <row r="33">
          <cell r="D33" t="str">
            <v>FOOD &amp; BEVERAGE DEPT.:</v>
          </cell>
        </row>
        <row r="34">
          <cell r="D34" t="str">
            <v>F&amp;B Food Revenue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AW34">
            <v>0</v>
          </cell>
          <cell r="AX34">
            <v>0</v>
          </cell>
        </row>
        <row r="35">
          <cell r="D35" t="str">
            <v>F&amp;B Beverage Revenue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AW35">
            <v>0</v>
          </cell>
          <cell r="AX35">
            <v>0</v>
          </cell>
        </row>
        <row r="36">
          <cell r="D36" t="str">
            <v>F&amp;B Other Revenue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AW36">
            <v>0</v>
          </cell>
          <cell r="AX36">
            <v>0</v>
          </cell>
        </row>
        <row r="37">
          <cell r="D37" t="str">
            <v>F&amp;B Total Revenue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0</v>
          </cell>
          <cell r="AX37">
            <v>0</v>
          </cell>
        </row>
        <row r="38">
          <cell r="D38" t="str">
            <v>F&amp;B Food Cost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AW38">
            <v>0</v>
          </cell>
          <cell r="AX38">
            <v>0</v>
          </cell>
        </row>
        <row r="39">
          <cell r="D39" t="str">
            <v>F&amp;B Beverage Cost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AW39">
            <v>0</v>
          </cell>
          <cell r="AX39">
            <v>0</v>
          </cell>
        </row>
        <row r="40">
          <cell r="D40" t="str">
            <v>F&amp;B Other Direct Costs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AW40">
            <v>0</v>
          </cell>
          <cell r="AX40">
            <v>0</v>
          </cell>
        </row>
        <row r="41">
          <cell r="D41" t="str">
            <v>F&amp;B Payroll &amp; Related Expenses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AW41">
            <v>0</v>
          </cell>
          <cell r="AX41">
            <v>0</v>
          </cell>
        </row>
        <row r="42">
          <cell r="D42" t="str">
            <v>F&amp;B Other Expenses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AW42">
            <v>0</v>
          </cell>
          <cell r="AX42">
            <v>0</v>
          </cell>
        </row>
        <row r="43">
          <cell r="D43" t="str">
            <v>Total F &amp; B Expenses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0</v>
          </cell>
          <cell r="AX43">
            <v>0</v>
          </cell>
        </row>
        <row r="44">
          <cell r="D44" t="str">
            <v>F&amp;B Department Profit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0</v>
          </cell>
          <cell r="AX44">
            <v>0</v>
          </cell>
        </row>
        <row r="45">
          <cell r="D45" t="str">
            <v xml:space="preserve">     F&amp;B Dept. Profit %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</row>
        <row r="46">
          <cell r="D46" t="str">
            <v>TELEPHONE DEPT.:</v>
          </cell>
        </row>
        <row r="47">
          <cell r="D47" t="str">
            <v>Telephone Revenue</v>
          </cell>
          <cell r="E47">
            <v>30340.695890410963</v>
          </cell>
          <cell r="F47">
            <v>33981.579397260277</v>
          </cell>
          <cell r="G47">
            <v>47331.485589041098</v>
          </cell>
          <cell r="H47">
            <v>37622.46290410959</v>
          </cell>
          <cell r="I47">
            <v>36408.83506849315</v>
          </cell>
          <cell r="J47">
            <v>37622.46290410959</v>
          </cell>
          <cell r="K47">
            <v>37622.46290410959</v>
          </cell>
          <cell r="L47">
            <v>33981.579397260277</v>
          </cell>
          <cell r="M47">
            <v>37622.46290410959</v>
          </cell>
          <cell r="N47">
            <v>36408.83506849315</v>
          </cell>
          <cell r="O47">
            <v>37622.46290410959</v>
          </cell>
          <cell r="P47">
            <v>36408.83506849315</v>
          </cell>
          <cell r="R47">
            <v>30340.695890410963</v>
          </cell>
          <cell r="S47">
            <v>30340.695890410963</v>
          </cell>
          <cell r="AW47">
            <v>0</v>
          </cell>
          <cell r="AX47">
            <v>0</v>
          </cell>
        </row>
        <row r="48">
          <cell r="D48" t="str">
            <v>Telephone Payroll &amp; Related Expenses</v>
          </cell>
          <cell r="E48">
            <v>6010.2739726027394</v>
          </cell>
          <cell r="F48">
            <v>6731.5068493150684</v>
          </cell>
          <cell r="G48">
            <v>9376.0273972602736</v>
          </cell>
          <cell r="H48">
            <v>7452.7397260273965</v>
          </cell>
          <cell r="I48">
            <v>7212.3287671232874</v>
          </cell>
          <cell r="J48">
            <v>7452.7397260273965</v>
          </cell>
          <cell r="K48">
            <v>7452.7397260273965</v>
          </cell>
          <cell r="L48">
            <v>6731.5068493150684</v>
          </cell>
          <cell r="M48">
            <v>7452.7397260273965</v>
          </cell>
          <cell r="N48">
            <v>7212.3287671232874</v>
          </cell>
          <cell r="O48">
            <v>7452.7397260273965</v>
          </cell>
          <cell r="P48">
            <v>7212.3287671232874</v>
          </cell>
          <cell r="R48">
            <v>6010.2739726027394</v>
          </cell>
          <cell r="S48">
            <v>6010.2739726027394</v>
          </cell>
        </row>
        <row r="49">
          <cell r="D49" t="str">
            <v>Telephone Other Expenses</v>
          </cell>
          <cell r="E49">
            <v>8359.92</v>
          </cell>
          <cell r="F49">
            <v>9363.1104000000014</v>
          </cell>
          <cell r="G49">
            <v>13041.475200000004</v>
          </cell>
          <cell r="H49">
            <v>10366.300800000001</v>
          </cell>
          <cell r="I49">
            <v>10031.903999999999</v>
          </cell>
          <cell r="J49">
            <v>10366.300800000001</v>
          </cell>
          <cell r="K49">
            <v>10366.300800000001</v>
          </cell>
          <cell r="L49">
            <v>9363.1104000000014</v>
          </cell>
          <cell r="M49">
            <v>10366.300800000001</v>
          </cell>
          <cell r="N49">
            <v>10031.903999999999</v>
          </cell>
          <cell r="O49">
            <v>10366.300800000001</v>
          </cell>
          <cell r="P49">
            <v>10031.903999999999</v>
          </cell>
          <cell r="R49">
            <v>8359.92</v>
          </cell>
          <cell r="S49">
            <v>8359.92</v>
          </cell>
        </row>
        <row r="50">
          <cell r="D50" t="str">
            <v>Total Telephone Expenses</v>
          </cell>
          <cell r="E50">
            <v>14370.193972602739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14370.193972602739</v>
          </cell>
          <cell r="S50">
            <v>14370.193972602739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</row>
        <row r="51">
          <cell r="D51" t="str">
            <v>Telephone Department Profit</v>
          </cell>
          <cell r="E51">
            <v>15970.501917808224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15970.501917808224</v>
          </cell>
          <cell r="S51">
            <v>15970.501917808224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W51">
            <v>0</v>
          </cell>
          <cell r="AX51">
            <v>0</v>
          </cell>
        </row>
        <row r="52">
          <cell r="D52" t="str">
            <v>Telephone Dept. Profit %</v>
          </cell>
          <cell r="E52">
            <v>0.52637230126470591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0.52637230126470591</v>
          </cell>
          <cell r="S52">
            <v>0.52637230126470591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</row>
        <row r="53">
          <cell r="D53" t="str">
            <v>OTHER OPERATING DEPTS.:</v>
          </cell>
        </row>
        <row r="54">
          <cell r="D54" t="str">
            <v>Leisure Revenue</v>
          </cell>
          <cell r="E54">
            <v>24531.98630136986</v>
          </cell>
          <cell r="F54">
            <v>27475.824657534249</v>
          </cell>
          <cell r="G54">
            <v>38269.898630136988</v>
          </cell>
          <cell r="H54">
            <v>30419.663013698628</v>
          </cell>
          <cell r="I54">
            <v>29438.383561643837</v>
          </cell>
          <cell r="J54">
            <v>30419.663013698628</v>
          </cell>
          <cell r="K54">
            <v>30419.663013698628</v>
          </cell>
          <cell r="L54">
            <v>27475.824657534249</v>
          </cell>
          <cell r="M54">
            <v>30419.663013698628</v>
          </cell>
          <cell r="N54">
            <v>29438.383561643837</v>
          </cell>
          <cell r="O54">
            <v>30419.663013698628</v>
          </cell>
          <cell r="P54">
            <v>29438.383561643837</v>
          </cell>
          <cell r="R54">
            <v>24531.98630136986</v>
          </cell>
          <cell r="S54">
            <v>24531.98630136986</v>
          </cell>
          <cell r="AW54">
            <v>0</v>
          </cell>
          <cell r="AX54">
            <v>0</v>
          </cell>
        </row>
        <row r="55">
          <cell r="D55" t="str">
            <v>Leisure Payroll &amp; Payroll Related</v>
          </cell>
          <cell r="E55">
            <v>23656.817903747771</v>
          </cell>
          <cell r="F55">
            <v>27135.649018792767</v>
          </cell>
          <cell r="G55">
            <v>36556.543051536493</v>
          </cell>
          <cell r="H55">
            <v>27165.42684801163</v>
          </cell>
          <cell r="I55">
            <v>26452.361945239907</v>
          </cell>
          <cell r="J55">
            <v>28973.13126758943</v>
          </cell>
          <cell r="K55">
            <v>28435.382387863865</v>
          </cell>
          <cell r="L55">
            <v>25827.791206512684</v>
          </cell>
          <cell r="M55">
            <v>27836.943954094262</v>
          </cell>
          <cell r="N55">
            <v>27802.270900983829</v>
          </cell>
          <cell r="O55">
            <v>26040.487121627979</v>
          </cell>
          <cell r="P55">
            <v>26880.437501537432</v>
          </cell>
          <cell r="R55">
            <v>23656.817903747771</v>
          </cell>
          <cell r="S55">
            <v>23656.817903747771</v>
          </cell>
          <cell r="AW55">
            <v>0</v>
          </cell>
          <cell r="AX55">
            <v>0</v>
          </cell>
        </row>
        <row r="56">
          <cell r="D56" t="str">
            <v>Leisure Other Expenses</v>
          </cell>
          <cell r="E56">
            <v>11612.418323922877</v>
          </cell>
          <cell r="F56">
            <v>12514.978522793626</v>
          </cell>
          <cell r="G56">
            <v>17085.532585319692</v>
          </cell>
          <cell r="H56">
            <v>13687.288721664365</v>
          </cell>
          <cell r="I56">
            <v>12228.101988707451</v>
          </cell>
          <cell r="J56">
            <v>12619.038721664365</v>
          </cell>
          <cell r="K56">
            <v>12619.038721664365</v>
          </cell>
          <cell r="L56">
            <v>11446.228522793626</v>
          </cell>
          <cell r="M56">
            <v>13289.038721664365</v>
          </cell>
          <cell r="N56">
            <v>12228.101988707451</v>
          </cell>
          <cell r="O56">
            <v>12619.038721664365</v>
          </cell>
          <cell r="P56">
            <v>12228.101988707451</v>
          </cell>
          <cell r="R56">
            <v>11612.418323922877</v>
          </cell>
          <cell r="S56">
            <v>11612.418323922877</v>
          </cell>
          <cell r="AW56">
            <v>0</v>
          </cell>
          <cell r="AX56">
            <v>0</v>
          </cell>
        </row>
        <row r="57">
          <cell r="D57" t="str">
            <v>Total Leisure Expenses</v>
          </cell>
          <cell r="E57">
            <v>35269.236227670648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35269.236227670648</v>
          </cell>
          <cell r="S57">
            <v>35269.236227670648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0</v>
          </cell>
        </row>
        <row r="58">
          <cell r="D58" t="str">
            <v>Leisure Department Profit</v>
          </cell>
          <cell r="E58">
            <v>-10737.249926300789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-10737.249926300789</v>
          </cell>
          <cell r="S58">
            <v>-10737.249926300789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W58">
            <v>0</v>
          </cell>
          <cell r="AX58">
            <v>0</v>
          </cell>
        </row>
        <row r="59">
          <cell r="D59" t="str">
            <v>Leisure Dept. Profit %</v>
          </cell>
          <cell r="E59">
            <v>-0.43768367527994351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-0.43768367527994351</v>
          </cell>
          <cell r="S59">
            <v>-0.43768367527994351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</row>
        <row r="60">
          <cell r="D60" t="str">
            <v>Retail Revenue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AW60">
            <v>0</v>
          </cell>
          <cell r="AX60">
            <v>0</v>
          </cell>
        </row>
        <row r="61">
          <cell r="D61" t="str">
            <v>Retail Payroll &amp; Payroll Related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AW61">
            <v>0</v>
          </cell>
          <cell r="AX61">
            <v>0</v>
          </cell>
        </row>
        <row r="62">
          <cell r="D62" t="str">
            <v>Retail Other Expenses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AW62">
            <v>0</v>
          </cell>
          <cell r="AX62">
            <v>0</v>
          </cell>
        </row>
        <row r="63">
          <cell r="D63" t="str">
            <v>Total Retail Expenses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0</v>
          </cell>
          <cell r="AX63">
            <v>0</v>
          </cell>
        </row>
        <row r="64">
          <cell r="D64" t="str">
            <v>Retail Department Profit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0</v>
          </cell>
        </row>
        <row r="65">
          <cell r="D65" t="str">
            <v>Retail Dept. Profit %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W65">
            <v>0</v>
          </cell>
          <cell r="AX65">
            <v>0</v>
          </cell>
        </row>
        <row r="66">
          <cell r="D66" t="str">
            <v>Business Center Revenue</v>
          </cell>
          <cell r="E66">
            <v>2739.7260273972602</v>
          </cell>
          <cell r="F66">
            <v>3068.4931506849316</v>
          </cell>
          <cell r="G66">
            <v>3835.6164383561645</v>
          </cell>
          <cell r="H66">
            <v>3068.4931506849316</v>
          </cell>
          <cell r="I66">
            <v>3068.4931506849316</v>
          </cell>
          <cell r="J66">
            <v>4383.5616438356165</v>
          </cell>
          <cell r="K66">
            <v>2520.5479452054792</v>
          </cell>
          <cell r="L66">
            <v>3068.4931506849316</v>
          </cell>
          <cell r="M66">
            <v>3835.6164383561645</v>
          </cell>
          <cell r="N66">
            <v>3068.4931506849316</v>
          </cell>
          <cell r="O66">
            <v>3068.4931506849316</v>
          </cell>
          <cell r="P66">
            <v>4273.9726027397255</v>
          </cell>
          <cell r="R66">
            <v>2739.7260273972602</v>
          </cell>
          <cell r="S66">
            <v>2739.7260273972602</v>
          </cell>
          <cell r="AW66">
            <v>0</v>
          </cell>
          <cell r="AX66">
            <v>0</v>
          </cell>
        </row>
        <row r="67">
          <cell r="D67" t="str">
            <v>Business Center Payroll &amp; Payroll Related</v>
          </cell>
          <cell r="E67">
            <v>3131.0402538461535</v>
          </cell>
          <cell r="F67">
            <v>3683.5767692307686</v>
          </cell>
          <cell r="G67">
            <v>4604.47096153846</v>
          </cell>
          <cell r="H67">
            <v>3683.5767692307686</v>
          </cell>
          <cell r="I67">
            <v>3683.5767692307686</v>
          </cell>
          <cell r="J67">
            <v>5262.2525274725276</v>
          </cell>
          <cell r="K67">
            <v>3043.6233626373623</v>
          </cell>
          <cell r="L67">
            <v>3705.2806153846145</v>
          </cell>
          <cell r="M67">
            <v>4631.6007692307685</v>
          </cell>
          <cell r="N67">
            <v>3705.2806153846145</v>
          </cell>
          <cell r="O67">
            <v>3705.2806153846145</v>
          </cell>
          <cell r="P67">
            <v>5372.6568923076911</v>
          </cell>
          <cell r="R67">
            <v>3131.0402538461535</v>
          </cell>
          <cell r="S67">
            <v>3131.0402538461535</v>
          </cell>
          <cell r="AW67">
            <v>0</v>
          </cell>
          <cell r="AX67">
            <v>0</v>
          </cell>
        </row>
        <row r="68">
          <cell r="D68" t="str">
            <v>Business Center Other Expenses</v>
          </cell>
          <cell r="E68">
            <v>2890.4109589041095</v>
          </cell>
          <cell r="F68">
            <v>3237.260273972603</v>
          </cell>
          <cell r="G68">
            <v>4046.5753424657523</v>
          </cell>
          <cell r="H68">
            <v>3237.260273972603</v>
          </cell>
          <cell r="I68">
            <v>3237.260273972603</v>
          </cell>
          <cell r="J68">
            <v>4624.6575342465758</v>
          </cell>
          <cell r="K68">
            <v>2659.178082191781</v>
          </cell>
          <cell r="L68">
            <v>3237.260273972603</v>
          </cell>
          <cell r="M68">
            <v>4046.5753424657523</v>
          </cell>
          <cell r="N68">
            <v>3237.260273972603</v>
          </cell>
          <cell r="O68">
            <v>3237.260273972603</v>
          </cell>
          <cell r="P68">
            <v>4509.0410958904113</v>
          </cell>
          <cell r="R68">
            <v>2890.4109589041095</v>
          </cell>
          <cell r="S68">
            <v>2890.4109589041095</v>
          </cell>
          <cell r="AW68">
            <v>0</v>
          </cell>
          <cell r="AX68">
            <v>0</v>
          </cell>
        </row>
        <row r="69">
          <cell r="D69" t="str">
            <v>Total Business Center Expenses</v>
          </cell>
          <cell r="E69">
            <v>6021.451212750263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6021.451212750263</v>
          </cell>
          <cell r="S69">
            <v>6021.451212750263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</row>
        <row r="70">
          <cell r="D70" t="str">
            <v>Business Center Department Profit</v>
          </cell>
          <cell r="E70">
            <v>-3281.7251853530029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-3281.7251853530029</v>
          </cell>
          <cell r="S70">
            <v>-3281.7251853530029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W70">
            <v>0</v>
          </cell>
          <cell r="AX70">
            <v>0</v>
          </cell>
        </row>
        <row r="71">
          <cell r="D71" t="str">
            <v>Business Center Dept. Profit %</v>
          </cell>
          <cell r="E71">
            <v>-1.1978296926538461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-1.1978296926538461</v>
          </cell>
          <cell r="S71">
            <v>-1.1978296926538461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</row>
        <row r="72">
          <cell r="D72" t="str">
            <v>Laundry Revenue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AW72">
            <v>0</v>
          </cell>
          <cell r="AX72">
            <v>0</v>
          </cell>
        </row>
        <row r="73">
          <cell r="D73" t="str">
            <v>Laundry Payroll &amp; Payroll Related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AW73">
            <v>0</v>
          </cell>
          <cell r="AX73">
            <v>0</v>
          </cell>
        </row>
        <row r="74">
          <cell r="D74" t="str">
            <v>Laundry Other Expenses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AW74">
            <v>0</v>
          </cell>
          <cell r="AX74">
            <v>0</v>
          </cell>
        </row>
        <row r="75">
          <cell r="D75" t="str">
            <v>Total Laundry Expenses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</row>
        <row r="76">
          <cell r="D76" t="str">
            <v>Laundry Department Profit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</row>
        <row r="77">
          <cell r="D77" t="str">
            <v>Laundry Dept. Profit %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W77">
            <v>0</v>
          </cell>
          <cell r="AX77">
            <v>0</v>
          </cell>
        </row>
        <row r="78">
          <cell r="D78" t="str">
            <v>Garage Revenue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AW78">
            <v>0</v>
          </cell>
          <cell r="AX78">
            <v>0</v>
          </cell>
        </row>
        <row r="79">
          <cell r="D79" t="str">
            <v>Garage Payroll &amp; Payroll Related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AW79">
            <v>0</v>
          </cell>
          <cell r="AX79">
            <v>0</v>
          </cell>
        </row>
        <row r="80">
          <cell r="D80" t="str">
            <v>Garage Other Expenses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AW80">
            <v>0</v>
          </cell>
          <cell r="AX80">
            <v>0</v>
          </cell>
        </row>
        <row r="81">
          <cell r="D81" t="str">
            <v>Total Garage Expenses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W81">
            <v>0</v>
          </cell>
          <cell r="AX81">
            <v>0</v>
          </cell>
        </row>
        <row r="82">
          <cell r="D82" t="str">
            <v>Garage Department Profit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W82">
            <v>0</v>
          </cell>
          <cell r="AX82">
            <v>0</v>
          </cell>
        </row>
        <row r="83">
          <cell r="D83" t="str">
            <v>Garage Dept. Profit %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</row>
        <row r="84">
          <cell r="D84" t="str">
            <v>Other Dept Revenue</v>
          </cell>
          <cell r="E84">
            <v>17846.233390684927</v>
          </cell>
          <cell r="F84">
            <v>21512.571808767123</v>
          </cell>
          <cell r="G84">
            <v>32516.348202191777</v>
          </cell>
          <cell r="H84">
            <v>25495.736082191783</v>
          </cell>
          <cell r="I84">
            <v>23564.758764383561</v>
          </cell>
          <cell r="J84">
            <v>24772.585780821915</v>
          </cell>
          <cell r="K84">
            <v>22727.27104109589</v>
          </cell>
          <cell r="L84">
            <v>22392.99932876712</v>
          </cell>
          <cell r="M84">
            <v>23914.770739726024</v>
          </cell>
          <cell r="N84">
            <v>21383.560724383558</v>
          </cell>
          <cell r="O84">
            <v>23852.577082191783</v>
          </cell>
          <cell r="P84">
            <v>23678.868654794518</v>
          </cell>
          <cell r="R84">
            <v>17846.233390684927</v>
          </cell>
          <cell r="S84">
            <v>17846.233390684927</v>
          </cell>
          <cell r="AW84">
            <v>0</v>
          </cell>
          <cell r="AX84">
            <v>0</v>
          </cell>
        </row>
        <row r="85">
          <cell r="D85" t="str">
            <v>Other Dept Expenses</v>
          </cell>
          <cell r="E85">
            <v>8958.8259237817201</v>
          </cell>
          <cell r="F85">
            <v>10850.737040635528</v>
          </cell>
          <cell r="G85">
            <v>16628.034127677969</v>
          </cell>
          <cell r="H85">
            <v>13022.735513923199</v>
          </cell>
          <cell r="I85">
            <v>11975.563222827308</v>
          </cell>
          <cell r="J85">
            <v>12193.896688187739</v>
          </cell>
          <cell r="K85">
            <v>11723.561274646305</v>
          </cell>
          <cell r="L85">
            <v>11322.394640635528</v>
          </cell>
          <cell r="M85">
            <v>11918.284948910848</v>
          </cell>
          <cell r="N85">
            <v>10807.064272827309</v>
          </cell>
          <cell r="O85">
            <v>12142.471763923199</v>
          </cell>
          <cell r="P85">
            <v>11632.04304923647</v>
          </cell>
          <cell r="R85">
            <v>8958.8259237817201</v>
          </cell>
          <cell r="S85">
            <v>8958.8259237817201</v>
          </cell>
          <cell r="AW85">
            <v>0</v>
          </cell>
          <cell r="AX85">
            <v>0</v>
          </cell>
        </row>
        <row r="86">
          <cell r="D86" t="str">
            <v>Other Dept Department Profit</v>
          </cell>
          <cell r="E86">
            <v>8887.407466903207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8887.407466903207</v>
          </cell>
          <cell r="S86">
            <v>8887.407466903207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W86">
            <v>0</v>
          </cell>
          <cell r="AX86">
            <v>0</v>
          </cell>
        </row>
        <row r="87">
          <cell r="D87" t="str">
            <v>Other Dept Dept. Profit %</v>
          </cell>
          <cell r="E87">
            <v>0.49799906077335648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0.49799906077335648</v>
          </cell>
          <cell r="S87">
            <v>0.49799906077335648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W87">
            <v>0</v>
          </cell>
          <cell r="AX87">
            <v>0</v>
          </cell>
        </row>
        <row r="88">
          <cell r="D88" t="str">
            <v>Rental Space Revenue</v>
          </cell>
          <cell r="E88">
            <v>11824.030328767125</v>
          </cell>
          <cell r="F88">
            <v>13242.91396821918</v>
          </cell>
          <cell r="G88">
            <v>18445.487312876718</v>
          </cell>
          <cell r="H88">
            <v>14661.797607671237</v>
          </cell>
          <cell r="I88">
            <v>14188.836394520549</v>
          </cell>
          <cell r="J88">
            <v>14661.797607671237</v>
          </cell>
          <cell r="K88">
            <v>14661.797607671237</v>
          </cell>
          <cell r="L88">
            <v>13242.91396821918</v>
          </cell>
          <cell r="M88">
            <v>14661.797607671237</v>
          </cell>
          <cell r="N88">
            <v>14188.836394520549</v>
          </cell>
          <cell r="O88">
            <v>14661.797607671237</v>
          </cell>
          <cell r="P88">
            <v>14188.836394520549</v>
          </cell>
          <cell r="R88">
            <v>11824.030328767125</v>
          </cell>
          <cell r="S88">
            <v>11824.030328767125</v>
          </cell>
          <cell r="AW88">
            <v>0</v>
          </cell>
          <cell r="AX88">
            <v>0</v>
          </cell>
        </row>
        <row r="89">
          <cell r="D89" t="str">
            <v>Total Other Departments Revenue</v>
          </cell>
          <cell r="E89">
            <v>56941.976048219178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56941.976048219178</v>
          </cell>
          <cell r="S89">
            <v>56941.976048219178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W89">
            <v>0</v>
          </cell>
          <cell r="AX89">
            <v>0</v>
          </cell>
        </row>
        <row r="90">
          <cell r="D90" t="str">
            <v>Total Other Departments Payroll &amp; Payroll Related</v>
          </cell>
          <cell r="E90">
            <v>26787.858157593924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26787.858157593924</v>
          </cell>
          <cell r="S90">
            <v>26787.858157593924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W90">
            <v>0</v>
          </cell>
          <cell r="AX90">
            <v>0</v>
          </cell>
        </row>
        <row r="91">
          <cell r="D91" t="str">
            <v>Total Other Departments Other Expenses</v>
          </cell>
          <cell r="E91">
            <v>23461.655206608706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23461.655206608706</v>
          </cell>
          <cell r="S91">
            <v>23461.655206608706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</row>
        <row r="92">
          <cell r="D92" t="str">
            <v>Total Total Other Departments Expenses</v>
          </cell>
          <cell r="E92">
            <v>50249.513364202634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50249.513364202634</v>
          </cell>
          <cell r="S92">
            <v>50249.513364202634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W92">
            <v>0</v>
          </cell>
          <cell r="AX92">
            <v>0</v>
          </cell>
        </row>
        <row r="93">
          <cell r="D93" t="str">
            <v>Total Other Departments Department Profit</v>
          </cell>
          <cell r="E93">
            <v>6692.4626840165438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6692.4626840165438</v>
          </cell>
          <cell r="S93">
            <v>6692.4626840165438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</row>
        <row r="94">
          <cell r="D94" t="str">
            <v>Total Other Departments Dept. Profit %</v>
          </cell>
          <cell r="E94">
            <v>0.11753126864352728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0.11753126864352728</v>
          </cell>
          <cell r="S94">
            <v>0.11753126864352728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</row>
        <row r="96">
          <cell r="D96" t="str">
            <v>Total Revenue</v>
          </cell>
          <cell r="E96">
            <v>1373852.6719386303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1373852.6719386303</v>
          </cell>
          <cell r="S96">
            <v>1373852.6719386303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W96">
            <v>0</v>
          </cell>
          <cell r="AX96">
            <v>0</v>
          </cell>
        </row>
        <row r="97">
          <cell r="D97" t="str">
            <v>Total Departments Expenses</v>
          </cell>
          <cell r="E97">
            <v>563676.79622599587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563676.79622599587</v>
          </cell>
          <cell r="S97">
            <v>563676.79622599587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0</v>
          </cell>
          <cell r="AX97">
            <v>0</v>
          </cell>
        </row>
        <row r="98">
          <cell r="D98" t="str">
            <v>thereof PAYROLL</v>
          </cell>
          <cell r="E98">
            <v>195662.59416677122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195662.59416677122</v>
          </cell>
          <cell r="S98">
            <v>195662.59416677122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</row>
        <row r="99">
          <cell r="D99" t="str">
            <v>Operating Departments Profit</v>
          </cell>
          <cell r="E99">
            <v>810175.87571263441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810175.87571263441</v>
          </cell>
          <cell r="S99">
            <v>810175.87571263441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</row>
        <row r="100">
          <cell r="D100" t="str">
            <v>Operating Departments Profit %</v>
          </cell>
          <cell r="E100">
            <v>0.5897108854979356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0.5897108854979356</v>
          </cell>
          <cell r="S100">
            <v>0.5897108854979356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</row>
        <row r="101">
          <cell r="D101" t="str">
            <v>UNALLOCATED EXPENSES:</v>
          </cell>
        </row>
        <row r="102">
          <cell r="D102" t="str">
            <v>A&amp;G Payroll &amp; Payroll Related</v>
          </cell>
          <cell r="E102">
            <v>31515.988532021493</v>
          </cell>
          <cell r="F102">
            <v>37041.004636020101</v>
          </cell>
          <cell r="G102">
            <v>51168.823900358948</v>
          </cell>
          <cell r="H102">
            <v>39894.463347837642</v>
          </cell>
          <cell r="I102">
            <v>38616.475490488658</v>
          </cell>
          <cell r="J102">
            <v>40011.748962055652</v>
          </cell>
          <cell r="K102">
            <v>40090.88588420063</v>
          </cell>
          <cell r="L102">
            <v>36278.910748907605</v>
          </cell>
          <cell r="M102">
            <v>40203.741709038957</v>
          </cell>
          <cell r="N102">
            <v>38852.837666006009</v>
          </cell>
          <cell r="O102">
            <v>40136.943582538872</v>
          </cell>
          <cell r="P102">
            <v>40986.932219205344</v>
          </cell>
          <cell r="R102">
            <v>31515.988532021493</v>
          </cell>
          <cell r="S102">
            <v>31515.988532021493</v>
          </cell>
          <cell r="AW102">
            <v>0</v>
          </cell>
          <cell r="AX102">
            <v>0</v>
          </cell>
        </row>
        <row r="103">
          <cell r="D103" t="str">
            <v>A&amp;G GSF (Group Service Fund) to IHG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AW103">
            <v>0</v>
          </cell>
          <cell r="AX103">
            <v>0</v>
          </cell>
        </row>
        <row r="104">
          <cell r="D104" t="str">
            <v>A&amp;G HI University Fees to IHG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AW104">
            <v>0</v>
          </cell>
          <cell r="AX104">
            <v>0</v>
          </cell>
        </row>
        <row r="105">
          <cell r="D105" t="str">
            <v>A&amp;G WWHS Fees to IHG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AW105">
            <v>0</v>
          </cell>
          <cell r="AX105">
            <v>0</v>
          </cell>
        </row>
        <row r="106">
          <cell r="D106" t="str">
            <v xml:space="preserve"> A&amp;G Other Expenses</v>
          </cell>
          <cell r="E106">
            <v>103842.03160080887</v>
          </cell>
          <cell r="F106">
            <v>116576.78536397262</v>
          </cell>
          <cell r="G106">
            <v>142874.46258779519</v>
          </cell>
          <cell r="H106">
            <v>140165.43415380298</v>
          </cell>
          <cell r="I106">
            <v>125668.53561497061</v>
          </cell>
          <cell r="J106">
            <v>120088.64515380297</v>
          </cell>
          <cell r="K106">
            <v>117739.04965380297</v>
          </cell>
          <cell r="L106">
            <v>119664.26760397264</v>
          </cell>
          <cell r="M106">
            <v>123022.24815380297</v>
          </cell>
          <cell r="N106">
            <v>115307.70721830396</v>
          </cell>
          <cell r="O106">
            <v>127135.84490380296</v>
          </cell>
          <cell r="P106">
            <v>117557.87394830395</v>
          </cell>
          <cell r="R106">
            <v>103842.03160080887</v>
          </cell>
          <cell r="S106">
            <v>103842.03160080887</v>
          </cell>
          <cell r="AW106">
            <v>0</v>
          </cell>
          <cell r="AX106">
            <v>0</v>
          </cell>
        </row>
        <row r="107">
          <cell r="D107" t="str">
            <v>Total A&amp;G Expenses</v>
          </cell>
          <cell r="E107">
            <v>135358.02013283037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135358.02013283037</v>
          </cell>
          <cell r="S107">
            <v>135358.02013283037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W107">
            <v>0</v>
          </cell>
          <cell r="AX107">
            <v>0</v>
          </cell>
        </row>
        <row r="108">
          <cell r="D108" t="str">
            <v>S&amp;M Payroll &amp; Payroll Related</v>
          </cell>
          <cell r="E108">
            <v>36959.385778602125</v>
          </cell>
          <cell r="F108">
            <v>43461.579981299183</v>
          </cell>
          <cell r="G108">
            <v>60479.329131930499</v>
          </cell>
          <cell r="H108">
            <v>48080.576664750814</v>
          </cell>
          <cell r="I108">
            <v>46537.887170032067</v>
          </cell>
          <cell r="J108">
            <v>48263.978955556013</v>
          </cell>
          <cell r="K108">
            <v>48355.781799866403</v>
          </cell>
          <cell r="L108">
            <v>43756.960336277356</v>
          </cell>
          <cell r="M108">
            <v>48513.4724810919</v>
          </cell>
          <cell r="N108">
            <v>46857.317281316355</v>
          </cell>
          <cell r="O108">
            <v>48401.858359997677</v>
          </cell>
          <cell r="P108">
            <v>49489.119938508913</v>
          </cell>
          <cell r="R108">
            <v>36959.385778602125</v>
          </cell>
          <cell r="S108">
            <v>36959.385778602125</v>
          </cell>
          <cell r="AW108">
            <v>0</v>
          </cell>
          <cell r="AX108">
            <v>0</v>
          </cell>
        </row>
        <row r="109">
          <cell r="D109" t="str">
            <v>S&amp;M Marketing Assessments to IHG</v>
          </cell>
          <cell r="E109">
            <v>25731.4</v>
          </cell>
          <cell r="F109">
            <v>33155.24</v>
          </cell>
          <cell r="G109">
            <v>60900.160000000003</v>
          </cell>
          <cell r="H109">
            <v>41255.599999999999</v>
          </cell>
          <cell r="I109">
            <v>37388.78</v>
          </cell>
          <cell r="J109">
            <v>38168.86</v>
          </cell>
          <cell r="K109">
            <v>36189</v>
          </cell>
          <cell r="L109">
            <v>34795.56</v>
          </cell>
          <cell r="M109">
            <v>35630</v>
          </cell>
          <cell r="N109">
            <v>31750.2</v>
          </cell>
          <cell r="O109">
            <v>37284.5</v>
          </cell>
          <cell r="P109">
            <v>35193.5</v>
          </cell>
          <cell r="R109">
            <v>25731.4</v>
          </cell>
          <cell r="S109">
            <v>25731.4</v>
          </cell>
          <cell r="AW109">
            <v>0</v>
          </cell>
          <cell r="AX109">
            <v>0</v>
          </cell>
        </row>
        <row r="110">
          <cell r="D110" t="str">
            <v>S&amp;M Divisional / Coop Advertising to IHG</v>
          </cell>
          <cell r="E110">
            <v>2739.7260273972602</v>
          </cell>
          <cell r="F110">
            <v>3068.4931506849316</v>
          </cell>
          <cell r="G110">
            <v>4273.9726027397264</v>
          </cell>
          <cell r="H110">
            <v>3397.2602739726026</v>
          </cell>
          <cell r="I110">
            <v>3287.6712328767121</v>
          </cell>
          <cell r="J110">
            <v>3397.2602739726026</v>
          </cell>
          <cell r="K110">
            <v>3397.2602739726026</v>
          </cell>
          <cell r="L110">
            <v>3068.4931506849316</v>
          </cell>
          <cell r="M110">
            <v>3397.2602739726026</v>
          </cell>
          <cell r="N110">
            <v>3287.6712328767121</v>
          </cell>
          <cell r="O110">
            <v>3397.2602739726026</v>
          </cell>
          <cell r="P110">
            <v>3287.6712328767121</v>
          </cell>
          <cell r="R110">
            <v>2739.7260273972602</v>
          </cell>
          <cell r="S110">
            <v>2739.7260273972602</v>
          </cell>
          <cell r="AW110">
            <v>0</v>
          </cell>
          <cell r="AX110">
            <v>0</v>
          </cell>
        </row>
        <row r="111">
          <cell r="D111" t="str">
            <v>S&amp;M Brand Advertising to IHG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AW111">
            <v>0</v>
          </cell>
          <cell r="AX111">
            <v>0</v>
          </cell>
        </row>
        <row r="112">
          <cell r="D112" t="str">
            <v>S&amp;M Regional Advertising to IHG</v>
          </cell>
          <cell r="E112">
            <v>14019.33</v>
          </cell>
          <cell r="F112">
            <v>14019.33</v>
          </cell>
          <cell r="G112">
            <v>14019.33</v>
          </cell>
          <cell r="H112">
            <v>14019.33</v>
          </cell>
          <cell r="I112">
            <v>14019.33</v>
          </cell>
          <cell r="J112">
            <v>14019.33</v>
          </cell>
          <cell r="K112">
            <v>14019.33</v>
          </cell>
          <cell r="L112">
            <v>14019.33</v>
          </cell>
          <cell r="M112">
            <v>14019.33</v>
          </cell>
          <cell r="N112">
            <v>14019.33</v>
          </cell>
          <cell r="O112">
            <v>14019.33</v>
          </cell>
          <cell r="P112">
            <v>14019.33</v>
          </cell>
          <cell r="R112">
            <v>14019.33</v>
          </cell>
          <cell r="S112">
            <v>14019.33</v>
          </cell>
          <cell r="AW112">
            <v>0</v>
          </cell>
          <cell r="AX112">
            <v>0</v>
          </cell>
        </row>
        <row r="113">
          <cell r="D113" t="str">
            <v>S&amp;M Six Continents Club to IHG</v>
          </cell>
          <cell r="E113">
            <v>517.5</v>
          </cell>
          <cell r="F113">
            <v>579.6</v>
          </cell>
          <cell r="G113">
            <v>724.5</v>
          </cell>
          <cell r="H113">
            <v>579.6</v>
          </cell>
          <cell r="I113">
            <v>579.6</v>
          </cell>
          <cell r="J113">
            <v>828</v>
          </cell>
          <cell r="K113">
            <v>476.1</v>
          </cell>
          <cell r="L113">
            <v>579.6</v>
          </cell>
          <cell r="M113">
            <v>724.5</v>
          </cell>
          <cell r="N113">
            <v>579.6</v>
          </cell>
          <cell r="O113">
            <v>579.6</v>
          </cell>
          <cell r="P113">
            <v>807.3</v>
          </cell>
          <cell r="R113">
            <v>517.5</v>
          </cell>
          <cell r="S113">
            <v>517.5</v>
          </cell>
          <cell r="AW113">
            <v>0</v>
          </cell>
          <cell r="AX113">
            <v>0</v>
          </cell>
        </row>
        <row r="114">
          <cell r="D114" t="str">
            <v>S&amp;M Frequent Stay to IHG</v>
          </cell>
          <cell r="E114">
            <v>6002.2397260273965</v>
          </cell>
          <cell r="F114">
            <v>6722.5084931506844</v>
          </cell>
          <cell r="G114">
            <v>9363.4939726027387</v>
          </cell>
          <cell r="H114">
            <v>7442.7772602739724</v>
          </cell>
          <cell r="I114">
            <v>7202.6876712328767</v>
          </cell>
          <cell r="J114">
            <v>7442.7772602739724</v>
          </cell>
          <cell r="K114">
            <v>7442.7772602739724</v>
          </cell>
          <cell r="L114">
            <v>6722.5084931506844</v>
          </cell>
          <cell r="M114">
            <v>7442.7772602739724</v>
          </cell>
          <cell r="N114">
            <v>7202.6876712328767</v>
          </cell>
          <cell r="O114">
            <v>7442.7772602739724</v>
          </cell>
          <cell r="P114">
            <v>7202.6876712328767</v>
          </cell>
          <cell r="R114">
            <v>6002.2397260273965</v>
          </cell>
          <cell r="S114">
            <v>6002.2397260273965</v>
          </cell>
          <cell r="AW114">
            <v>0</v>
          </cell>
          <cell r="AX114">
            <v>0</v>
          </cell>
        </row>
        <row r="115">
          <cell r="D115" t="str">
            <v>S&amp;M Priority Club Assessments Cost to IHG</v>
          </cell>
          <cell r="E115">
            <v>8470.967741935483</v>
          </cell>
          <cell r="F115">
            <v>10627.83410138249</v>
          </cell>
          <cell r="G115">
            <v>15158.112442396316</v>
          </cell>
          <cell r="H115">
            <v>12010.440552995391</v>
          </cell>
          <cell r="I115">
            <v>11304.645161290324</v>
          </cell>
          <cell r="J115">
            <v>15510.285714285716</v>
          </cell>
          <cell r="K115">
            <v>8479.262672811059</v>
          </cell>
          <cell r="L115">
            <v>11010.533245556288</v>
          </cell>
          <cell r="M115">
            <v>13327.715602369979</v>
          </cell>
          <cell r="N115">
            <v>9705.2313364055299</v>
          </cell>
          <cell r="O115">
            <v>10547.966820276497</v>
          </cell>
          <cell r="P115">
            <v>14795.576036866361</v>
          </cell>
          <cell r="R115">
            <v>8470.967741935483</v>
          </cell>
          <cell r="S115">
            <v>8470.967741935483</v>
          </cell>
          <cell r="AW115">
            <v>0</v>
          </cell>
          <cell r="AX115">
            <v>0</v>
          </cell>
        </row>
        <row r="116">
          <cell r="D116" t="str">
            <v xml:space="preserve"> S&amp;M Other Expenses</v>
          </cell>
          <cell r="E116">
            <v>104971.21850237096</v>
          </cell>
          <cell r="F116">
            <v>94363.168277520599</v>
          </cell>
          <cell r="G116">
            <v>110606.29176106618</v>
          </cell>
          <cell r="H116">
            <v>108940.38637298338</v>
          </cell>
          <cell r="I116">
            <v>85215.670371548418</v>
          </cell>
          <cell r="J116">
            <v>107975.2160046514</v>
          </cell>
          <cell r="K116">
            <v>76282.528564699227</v>
          </cell>
          <cell r="L116">
            <v>86316.795645664766</v>
          </cell>
          <cell r="M116">
            <v>86293.202132419479</v>
          </cell>
          <cell r="N116">
            <v>83881.925578173075</v>
          </cell>
          <cell r="O116">
            <v>98200.435865797393</v>
          </cell>
          <cell r="P116">
            <v>101962.81642859639</v>
          </cell>
          <cell r="R116">
            <v>104971.21850237096</v>
          </cell>
          <cell r="S116">
            <v>104971.21850237096</v>
          </cell>
          <cell r="AW116">
            <v>0</v>
          </cell>
          <cell r="AX116">
            <v>0</v>
          </cell>
        </row>
        <row r="117">
          <cell r="D117" t="str">
            <v>Total S&amp;M Expenses</v>
          </cell>
          <cell r="E117">
            <v>199411.76777633323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199411.76777633323</v>
          </cell>
          <cell r="S117">
            <v>199411.76777633323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</row>
        <row r="118">
          <cell r="D118" t="str">
            <v>Energy</v>
          </cell>
          <cell r="E118">
            <v>84017.945205479453</v>
          </cell>
          <cell r="F118">
            <v>94100.098630136985</v>
          </cell>
          <cell r="G118">
            <v>131067.99452054796</v>
          </cell>
          <cell r="H118">
            <v>104182.25205479452</v>
          </cell>
          <cell r="I118">
            <v>100821.53424657535</v>
          </cell>
          <cell r="J118">
            <v>104182.25205479452</v>
          </cell>
          <cell r="K118">
            <v>104182.25205479452</v>
          </cell>
          <cell r="L118">
            <v>94100.098630136985</v>
          </cell>
          <cell r="M118">
            <v>104182.25205479452</v>
          </cell>
          <cell r="N118">
            <v>100821.53424657535</v>
          </cell>
          <cell r="O118">
            <v>104182.25205479452</v>
          </cell>
          <cell r="P118">
            <v>100821.53424657535</v>
          </cell>
          <cell r="R118">
            <v>84017.945205479453</v>
          </cell>
          <cell r="S118">
            <v>84017.945205479453</v>
          </cell>
          <cell r="AW118">
            <v>0</v>
          </cell>
          <cell r="AX118">
            <v>0</v>
          </cell>
        </row>
        <row r="119">
          <cell r="D119" t="str">
            <v>POM Payroll &amp; Payroll Related</v>
          </cell>
          <cell r="E119">
            <v>22.945205479452056</v>
          </cell>
          <cell r="F119">
            <v>25.698630136986303</v>
          </cell>
          <cell r="G119">
            <v>35.794520547945204</v>
          </cell>
          <cell r="H119">
            <v>28.452054794520549</v>
          </cell>
          <cell r="I119">
            <v>27.534246575342465</v>
          </cell>
          <cell r="J119">
            <v>28.452054794520549</v>
          </cell>
          <cell r="K119">
            <v>28.452054794520549</v>
          </cell>
          <cell r="L119">
            <v>25.698630136986303</v>
          </cell>
          <cell r="M119">
            <v>28.452054794520549</v>
          </cell>
          <cell r="N119">
            <v>27.534246575342465</v>
          </cell>
          <cell r="O119">
            <v>28.452054794520549</v>
          </cell>
          <cell r="P119">
            <v>27.534246575342465</v>
          </cell>
          <cell r="R119">
            <v>22.945205479452056</v>
          </cell>
          <cell r="S119">
            <v>22.945205479452056</v>
          </cell>
          <cell r="AW119">
            <v>0</v>
          </cell>
          <cell r="AX119">
            <v>0</v>
          </cell>
        </row>
        <row r="120">
          <cell r="D120" t="str">
            <v>POM Other Expenses</v>
          </cell>
          <cell r="E120">
            <v>138377.46055063271</v>
          </cell>
          <cell r="F120">
            <v>152284.47700990865</v>
          </cell>
          <cell r="G120">
            <v>203135.43830392044</v>
          </cell>
          <cell r="H120">
            <v>166228.61054918461</v>
          </cell>
          <cell r="I120">
            <v>161540.32187609264</v>
          </cell>
          <cell r="J120">
            <v>166116.44354918459</v>
          </cell>
          <cell r="K120">
            <v>166070.55704918457</v>
          </cell>
          <cell r="L120">
            <v>152343.21172990865</v>
          </cell>
          <cell r="M120">
            <v>166085.85254918458</v>
          </cell>
          <cell r="N120">
            <v>161394.81068609262</v>
          </cell>
          <cell r="O120">
            <v>166118.99279918458</v>
          </cell>
          <cell r="P120">
            <v>161489.33687609265</v>
          </cell>
          <cell r="R120">
            <v>138377.46055063271</v>
          </cell>
          <cell r="S120">
            <v>138377.46055063271</v>
          </cell>
          <cell r="AW120">
            <v>0</v>
          </cell>
          <cell r="AX120">
            <v>0</v>
          </cell>
        </row>
        <row r="121">
          <cell r="D121" t="str">
            <v>Total POM Expenses</v>
          </cell>
          <cell r="E121">
            <v>138400.40575611216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138400.40575611216</v>
          </cell>
          <cell r="S121">
            <v>138400.40575611216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>
            <v>0</v>
          </cell>
          <cell r="AX121">
            <v>0</v>
          </cell>
        </row>
        <row r="122">
          <cell r="D122" t="str">
            <v>Total Unallocated Expenses</v>
          </cell>
          <cell r="E122">
            <v>557188.13887075521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557188.13887075521</v>
          </cell>
          <cell r="S122">
            <v>557188.13887075521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W122">
            <v>0</v>
          </cell>
          <cell r="AX122">
            <v>0</v>
          </cell>
        </row>
        <row r="123">
          <cell r="D123" t="str">
            <v xml:space="preserve">     % Of Revenue</v>
          </cell>
          <cell r="E123">
            <v>0.40556615003303986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0.40556615003303986</v>
          </cell>
          <cell r="S123">
            <v>0.40556615003303986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W123">
            <v>0</v>
          </cell>
          <cell r="AX123">
            <v>0</v>
          </cell>
        </row>
        <row r="124">
          <cell r="D124" t="str">
            <v>GOP</v>
          </cell>
          <cell r="E124">
            <v>252987.7368418792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252987.7368418792</v>
          </cell>
          <cell r="S124">
            <v>252987.7368418792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W124">
            <v>0</v>
          </cell>
          <cell r="AX124">
            <v>0</v>
          </cell>
        </row>
        <row r="125">
          <cell r="D125" t="str">
            <v>GOP margin</v>
          </cell>
          <cell r="E125">
            <v>0.18414473546489568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0.18414473546489568</v>
          </cell>
          <cell r="S125">
            <v>0.18414473546489568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W125">
            <v>0</v>
          </cell>
          <cell r="AX125">
            <v>0</v>
          </cell>
        </row>
        <row r="126">
          <cell r="D126" t="str">
            <v>FIXED CHARGES:</v>
          </cell>
        </row>
        <row r="127">
          <cell r="D127" t="str">
            <v>P&amp;L Basic Management Fee</v>
          </cell>
          <cell r="E127">
            <v>12865.7</v>
          </cell>
          <cell r="F127">
            <v>16577.62</v>
          </cell>
          <cell r="G127">
            <v>30450.080000000002</v>
          </cell>
          <cell r="H127">
            <v>20627.8</v>
          </cell>
          <cell r="I127">
            <v>18694.39</v>
          </cell>
          <cell r="J127">
            <v>19084.43</v>
          </cell>
          <cell r="K127">
            <v>18094.5</v>
          </cell>
          <cell r="L127">
            <v>17397.78</v>
          </cell>
          <cell r="M127">
            <v>17815</v>
          </cell>
          <cell r="N127">
            <v>15875.1</v>
          </cell>
          <cell r="O127">
            <v>18642.25</v>
          </cell>
          <cell r="P127">
            <v>17596.75</v>
          </cell>
          <cell r="R127">
            <v>12865.7</v>
          </cell>
          <cell r="S127">
            <v>12865.7</v>
          </cell>
          <cell r="AW127">
            <v>0</v>
          </cell>
          <cell r="AX127">
            <v>0</v>
          </cell>
        </row>
        <row r="128">
          <cell r="D128" t="str">
            <v>P&amp;L Incentive Management Fee</v>
          </cell>
          <cell r="E128">
            <v>35399.788790800034</v>
          </cell>
          <cell r="F128">
            <v>47936.293629107313</v>
          </cell>
          <cell r="G128">
            <v>99818.202936762114</v>
          </cell>
          <cell r="H128">
            <v>62419.395401584778</v>
          </cell>
          <cell r="I128">
            <v>55535.958755098458</v>
          </cell>
          <cell r="J128">
            <v>56262.970447945117</v>
          </cell>
          <cell r="K128">
            <v>53163.603635798419</v>
          </cell>
          <cell r="L128">
            <v>51309.458073465088</v>
          </cell>
          <cell r="M128">
            <v>51046.176230195706</v>
          </cell>
          <cell r="N128">
            <v>44430.111620002055</v>
          </cell>
          <cell r="O128">
            <v>54943.11467530459</v>
          </cell>
          <cell r="P128">
            <v>50244.316272083801</v>
          </cell>
          <cell r="R128">
            <v>35399.788790800034</v>
          </cell>
          <cell r="S128">
            <v>35399.788790800034</v>
          </cell>
          <cell r="AW128">
            <v>0</v>
          </cell>
          <cell r="AX128">
            <v>0</v>
          </cell>
        </row>
        <row r="129">
          <cell r="D129" t="str">
            <v>P&amp;L Franchise Royalty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AW129">
            <v>0</v>
          </cell>
          <cell r="AX129">
            <v>0</v>
          </cell>
        </row>
        <row r="130">
          <cell r="D130" t="str">
            <v>P&amp;L R.S.C. / Licence Fee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AW130">
            <v>0</v>
          </cell>
          <cell r="AX130">
            <v>0</v>
          </cell>
        </row>
        <row r="131">
          <cell r="D131" t="str">
            <v>Sub-total (1) Management Fees to SCH</v>
          </cell>
          <cell r="E131">
            <v>48265.488790800038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48265.488790800038</v>
          </cell>
          <cell r="S131">
            <v>48265.488790800038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W131">
            <v>0</v>
          </cell>
          <cell r="AX131">
            <v>0</v>
          </cell>
        </row>
        <row r="132">
          <cell r="D132" t="str">
            <v>Property Rent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AW132">
            <v>0</v>
          </cell>
          <cell r="AX132">
            <v>0</v>
          </cell>
        </row>
        <row r="133">
          <cell r="D133" t="str">
            <v>Capital Replacement Reserve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AW133">
            <v>0</v>
          </cell>
          <cell r="AX133">
            <v>0</v>
          </cell>
        </row>
        <row r="134">
          <cell r="D134" t="str">
            <v>Real Estate Taxes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AW134">
            <v>0</v>
          </cell>
          <cell r="AX134">
            <v>0</v>
          </cell>
        </row>
        <row r="135">
          <cell r="D135" t="str">
            <v>Personal Property Tax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AW135">
            <v>0</v>
          </cell>
          <cell r="AX135">
            <v>0</v>
          </cell>
        </row>
        <row r="136">
          <cell r="D136" t="str">
            <v>Insurance Buildings/Contents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AW136">
            <v>0</v>
          </cell>
          <cell r="AX136">
            <v>0</v>
          </cell>
        </row>
        <row r="137">
          <cell r="D137" t="str">
            <v>Insurance Liability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AW137">
            <v>0</v>
          </cell>
          <cell r="AX137">
            <v>0</v>
          </cell>
        </row>
        <row r="138">
          <cell r="D138" t="str">
            <v>Insurance - Other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AW138">
            <v>0</v>
          </cell>
          <cell r="AX138">
            <v>0</v>
          </cell>
        </row>
        <row r="139">
          <cell r="D139" t="str">
            <v>Equipment Lease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AW139">
            <v>0</v>
          </cell>
          <cell r="AX139">
            <v>0</v>
          </cell>
        </row>
        <row r="140">
          <cell r="D140" t="str">
            <v>Other Non Operating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AW140">
            <v>0</v>
          </cell>
          <cell r="AX140">
            <v>0</v>
          </cell>
        </row>
        <row r="141">
          <cell r="D141" t="str">
            <v>Sub-total (2) Fixed Charges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W141">
            <v>0</v>
          </cell>
          <cell r="AX141">
            <v>0</v>
          </cell>
        </row>
        <row r="142">
          <cell r="D142" t="str">
            <v>GRAND TOTAL FIXED CHARGES</v>
          </cell>
          <cell r="E142">
            <v>48265.488790800038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48265.488790800038</v>
          </cell>
          <cell r="S142">
            <v>48265.488790800038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W142">
            <v>0</v>
          </cell>
          <cell r="AX142">
            <v>0</v>
          </cell>
        </row>
        <row r="143">
          <cell r="D143" t="str">
            <v>EBITDA</v>
          </cell>
          <cell r="E143">
            <v>204722.24805107916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204722.24805107916</v>
          </cell>
          <cell r="S143">
            <v>204722.24805107916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0</v>
          </cell>
          <cell r="AX143">
            <v>0</v>
          </cell>
        </row>
        <row r="144">
          <cell r="D144" t="str">
            <v>Depreciation Building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AW144">
            <v>0</v>
          </cell>
          <cell r="AX144">
            <v>0</v>
          </cell>
        </row>
        <row r="145">
          <cell r="D145" t="str">
            <v>Depreciation FF&amp;E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AW145">
            <v>0</v>
          </cell>
          <cell r="AX145">
            <v>0</v>
          </cell>
        </row>
        <row r="146">
          <cell r="D146" t="str">
            <v>Pre-Opening Expenses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AW146">
            <v>0</v>
          </cell>
          <cell r="AX146">
            <v>0</v>
          </cell>
        </row>
        <row r="147">
          <cell r="D147" t="str">
            <v>Amortization Other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AW147">
            <v>0</v>
          </cell>
          <cell r="AX147">
            <v>0</v>
          </cell>
        </row>
        <row r="148">
          <cell r="D148" t="str">
            <v>TOTAL Depreciation &amp; Amortization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W148">
            <v>0</v>
          </cell>
          <cell r="AX148">
            <v>0</v>
          </cell>
        </row>
        <row r="149">
          <cell r="D149" t="str">
            <v>NOP</v>
          </cell>
          <cell r="E149">
            <v>204722.24805107916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204722.24805107916</v>
          </cell>
          <cell r="S149">
            <v>204722.24805107916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W149">
            <v>0</v>
          </cell>
          <cell r="AX149">
            <v>0</v>
          </cell>
        </row>
        <row r="150">
          <cell r="D150" t="str">
            <v xml:space="preserve">     % Of Revenue</v>
          </cell>
          <cell r="E150">
            <v>0.14901324736821858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0.14901324736821858</v>
          </cell>
          <cell r="S150">
            <v>0.14901324736821858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W150">
            <v>0</v>
          </cell>
          <cell r="AX150">
            <v>0</v>
          </cell>
        </row>
        <row r="152">
          <cell r="D152" t="str">
            <v>TOTAL PAYROLL</v>
          </cell>
          <cell r="E152">
            <v>264160.91368287429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264160.91368287429</v>
          </cell>
          <cell r="S152">
            <v>264160.91368287429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D153" t="str">
            <v>% of total Expenses</v>
          </cell>
          <cell r="E153">
            <v>0.22594648833489062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0.22594648833489062</v>
          </cell>
          <cell r="S153">
            <v>0.22594648833489062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5">
          <cell r="D155" t="str">
            <v>CTP</v>
          </cell>
        </row>
        <row r="156">
          <cell r="D156" t="str">
            <v>Basic Management Fee</v>
          </cell>
          <cell r="E156">
            <v>12865.7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12865.7</v>
          </cell>
          <cell r="S156">
            <v>12865.7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W156">
            <v>0</v>
          </cell>
          <cell r="AX156">
            <v>0</v>
          </cell>
        </row>
        <row r="157">
          <cell r="D157" t="str">
            <v>Incentive Management Fee</v>
          </cell>
          <cell r="E157">
            <v>35399.788790800034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35399.788790800034</v>
          </cell>
          <cell r="S157">
            <v>35399.788790800034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W157">
            <v>0</v>
          </cell>
          <cell r="AX157">
            <v>0</v>
          </cell>
        </row>
        <row r="158">
          <cell r="D158" t="str">
            <v>Franchise Royalty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0</v>
          </cell>
          <cell r="AX158">
            <v>0</v>
          </cell>
        </row>
        <row r="159">
          <cell r="D159" t="str">
            <v>R.S.C. / License Fee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W159">
            <v>0</v>
          </cell>
          <cell r="AX159">
            <v>0</v>
          </cell>
        </row>
        <row r="160">
          <cell r="D160" t="str">
            <v>RM Global 2 (IHC Global II / Holidex Plus Fees) to IHG</v>
          </cell>
          <cell r="E160">
            <v>12865.7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12865.7</v>
          </cell>
          <cell r="S160">
            <v>12865.7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W160">
            <v>0</v>
          </cell>
          <cell r="AX160">
            <v>0</v>
          </cell>
        </row>
        <row r="161">
          <cell r="D161" t="str">
            <v>RM Sales &amp; Booking Fees to IHG</v>
          </cell>
          <cell r="E161">
            <v>4533.442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4533.442</v>
          </cell>
          <cell r="S161">
            <v>4533.442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W161">
            <v>0</v>
          </cell>
          <cell r="AX161">
            <v>0</v>
          </cell>
        </row>
        <row r="162">
          <cell r="D162" t="str">
            <v>Other CTP (= NOP for Owned &amp; Leased hotels)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W162">
            <v>0</v>
          </cell>
          <cell r="AX162">
            <v>0</v>
          </cell>
        </row>
        <row r="163">
          <cell r="D163" t="str">
            <v>TOTAL CTP</v>
          </cell>
          <cell r="E163">
            <v>65664.630790800031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65664.630790800031</v>
          </cell>
          <cell r="S163">
            <v>65664.630790800031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W163">
            <v>0</v>
          </cell>
          <cell r="AX163">
            <v>0</v>
          </cell>
        </row>
        <row r="165">
          <cell r="D165" t="str">
            <v xml:space="preserve">STATISTICS:  </v>
          </cell>
        </row>
        <row r="166">
          <cell r="D166" t="str">
            <v>Number of Days in Period</v>
          </cell>
          <cell r="E166">
            <v>25</v>
          </cell>
          <cell r="F166">
            <v>28</v>
          </cell>
          <cell r="G166">
            <v>39</v>
          </cell>
          <cell r="H166">
            <v>31</v>
          </cell>
          <cell r="I166">
            <v>30</v>
          </cell>
          <cell r="J166">
            <v>31</v>
          </cell>
          <cell r="K166">
            <v>31</v>
          </cell>
          <cell r="L166">
            <v>28</v>
          </cell>
          <cell r="M166">
            <v>31</v>
          </cell>
          <cell r="N166">
            <v>30</v>
          </cell>
          <cell r="O166">
            <v>31</v>
          </cell>
          <cell r="P166">
            <v>30</v>
          </cell>
          <cell r="R166">
            <v>184</v>
          </cell>
          <cell r="S166">
            <v>365</v>
          </cell>
          <cell r="AJ166">
            <v>25</v>
          </cell>
          <cell r="AK166">
            <v>28</v>
          </cell>
          <cell r="AL166">
            <v>35</v>
          </cell>
          <cell r="AM166">
            <v>28</v>
          </cell>
          <cell r="AN166">
            <v>28</v>
          </cell>
          <cell r="AO166">
            <v>38</v>
          </cell>
          <cell r="AP166">
            <v>26</v>
          </cell>
          <cell r="AQ166">
            <v>28</v>
          </cell>
          <cell r="AR166">
            <v>35</v>
          </cell>
          <cell r="AS166">
            <v>28</v>
          </cell>
          <cell r="AT166">
            <v>28</v>
          </cell>
          <cell r="AU166">
            <v>39</v>
          </cell>
          <cell r="AW166">
            <v>182</v>
          </cell>
          <cell r="AX166">
            <v>366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TEMPLATE"/>
      <sheetName val="INVOICE ACCRUAL TEMPLATE"/>
      <sheetName val="Dept"/>
      <sheetName val="GST_ACCOUNTS"/>
      <sheetName val="Acct"/>
      <sheetName val="Proj"/>
    </sheetNames>
    <sheetDataSet>
      <sheetData sheetId="0"/>
      <sheetData sheetId="1"/>
      <sheetData sheetId="2"/>
      <sheetData sheetId="3" refreshError="1">
        <row r="1">
          <cell r="A1" t="str">
            <v>Account</v>
          </cell>
          <cell r="B1" t="str">
            <v>Descr</v>
          </cell>
          <cell r="C1" t="str">
            <v>GST Code</v>
          </cell>
          <cell r="D1" t="str">
            <v>GST %</v>
          </cell>
        </row>
        <row r="2">
          <cell r="A2">
            <v>111010</v>
          </cell>
          <cell r="B2" t="str">
            <v>Cage Clearing</v>
          </cell>
          <cell r="C2" t="str">
            <v>Non-VAT Related</v>
          </cell>
          <cell r="D2">
            <v>0</v>
          </cell>
        </row>
        <row r="3">
          <cell r="A3">
            <v>111020</v>
          </cell>
          <cell r="B3" t="str">
            <v>Cage Funds</v>
          </cell>
          <cell r="C3" t="str">
            <v>Non-VAT Related</v>
          </cell>
          <cell r="D3">
            <v>0</v>
          </cell>
        </row>
        <row r="4">
          <cell r="A4">
            <v>111025</v>
          </cell>
          <cell r="B4" t="str">
            <v>Coin Display</v>
          </cell>
          <cell r="C4" t="str">
            <v>Non-VAT Related</v>
          </cell>
          <cell r="D4">
            <v>0</v>
          </cell>
        </row>
        <row r="5">
          <cell r="A5">
            <v>111070</v>
          </cell>
          <cell r="B5" t="str">
            <v>Coins In Hoppers</v>
          </cell>
          <cell r="C5" t="str">
            <v>Non-VAT Related</v>
          </cell>
          <cell r="D5">
            <v>0</v>
          </cell>
        </row>
        <row r="6">
          <cell r="A6">
            <v>111080</v>
          </cell>
          <cell r="B6" t="str">
            <v>General Cashiers Float</v>
          </cell>
          <cell r="C6" t="str">
            <v>Non-VAT Related</v>
          </cell>
          <cell r="D6">
            <v>0</v>
          </cell>
        </row>
        <row r="7">
          <cell r="A7">
            <v>111100</v>
          </cell>
          <cell r="B7" t="str">
            <v>Petty Cash</v>
          </cell>
          <cell r="C7" t="str">
            <v>Non-VAT Related</v>
          </cell>
          <cell r="D7">
            <v>0</v>
          </cell>
        </row>
        <row r="8">
          <cell r="A8">
            <v>111110</v>
          </cell>
          <cell r="B8" t="str">
            <v>Table Drop Clearing</v>
          </cell>
          <cell r="C8" t="str">
            <v>Non-VAT Related</v>
          </cell>
          <cell r="D8">
            <v>0</v>
          </cell>
        </row>
        <row r="9">
          <cell r="A9">
            <v>111113</v>
          </cell>
          <cell r="B9" t="str">
            <v>Operating Acc - Payments</v>
          </cell>
          <cell r="C9" t="str">
            <v>Non-VAT Related</v>
          </cell>
          <cell r="D9">
            <v>0</v>
          </cell>
        </row>
        <row r="10">
          <cell r="A10">
            <v>111114</v>
          </cell>
          <cell r="B10" t="str">
            <v>Operating Acc - Deposits</v>
          </cell>
          <cell r="C10" t="str">
            <v>Non-VAT Related</v>
          </cell>
          <cell r="D10">
            <v>0</v>
          </cell>
        </row>
        <row r="11">
          <cell r="A11">
            <v>111115</v>
          </cell>
          <cell r="B11" t="str">
            <v>Operating Acc - Credit Card</v>
          </cell>
          <cell r="C11" t="str">
            <v>Non-VAT Related</v>
          </cell>
          <cell r="D11">
            <v>0</v>
          </cell>
        </row>
        <row r="12">
          <cell r="A12">
            <v>111116</v>
          </cell>
          <cell r="B12" t="str">
            <v>Operating Acc - MOD</v>
          </cell>
          <cell r="C12" t="str">
            <v>Non-VAT Related</v>
          </cell>
          <cell r="D12">
            <v>0</v>
          </cell>
        </row>
        <row r="13">
          <cell r="A13">
            <v>111120</v>
          </cell>
          <cell r="B13" t="str">
            <v>Keno - Clearing</v>
          </cell>
          <cell r="C13" t="str">
            <v>Non-VAT Related</v>
          </cell>
          <cell r="D13">
            <v>0</v>
          </cell>
        </row>
        <row r="14">
          <cell r="A14">
            <v>111125</v>
          </cell>
          <cell r="B14" t="str">
            <v>Trackside - Clearing</v>
          </cell>
          <cell r="C14" t="str">
            <v>Non-VAT Related</v>
          </cell>
          <cell r="D14">
            <v>0</v>
          </cell>
        </row>
        <row r="15">
          <cell r="A15">
            <v>111128</v>
          </cell>
          <cell r="B15" t="str">
            <v>Other - Clearing</v>
          </cell>
          <cell r="C15" t="str">
            <v>Non-VAT Related</v>
          </cell>
          <cell r="D15">
            <v>0</v>
          </cell>
        </row>
        <row r="16">
          <cell r="A16">
            <v>111130</v>
          </cell>
          <cell r="B16" t="str">
            <v>Video Drop Clearing</v>
          </cell>
          <cell r="C16" t="str">
            <v>Non-VAT Related</v>
          </cell>
          <cell r="D16">
            <v>0</v>
          </cell>
        </row>
        <row r="17">
          <cell r="A17">
            <v>111132</v>
          </cell>
          <cell r="B17" t="str">
            <v>Operating Acc No.1</v>
          </cell>
          <cell r="C17" t="str">
            <v>Non-VAT Related</v>
          </cell>
          <cell r="D17">
            <v>0</v>
          </cell>
        </row>
        <row r="18">
          <cell r="A18">
            <v>111134</v>
          </cell>
          <cell r="B18" t="str">
            <v>Gym Retail Clearing</v>
          </cell>
          <cell r="C18" t="str">
            <v>Non-VAT Related</v>
          </cell>
          <cell r="D18">
            <v>0</v>
          </cell>
        </row>
        <row r="19">
          <cell r="A19">
            <v>111135</v>
          </cell>
          <cell r="B19" t="str">
            <v>F &amp; B Clearing</v>
          </cell>
          <cell r="C19" t="str">
            <v>Non-VAT Related</v>
          </cell>
          <cell r="D19">
            <v>0</v>
          </cell>
        </row>
        <row r="20">
          <cell r="A20">
            <v>111139</v>
          </cell>
          <cell r="B20" t="str">
            <v>F&amp;B Deposits Received</v>
          </cell>
          <cell r="C20" t="str">
            <v>Non-VAT Related</v>
          </cell>
          <cell r="D20">
            <v>0</v>
          </cell>
        </row>
        <row r="21">
          <cell r="A21">
            <v>111140</v>
          </cell>
          <cell r="B21" t="str">
            <v>Foreign Currency Clearance Acc</v>
          </cell>
          <cell r="C21" t="str">
            <v>Non-VAT Related</v>
          </cell>
          <cell r="D21">
            <v>0</v>
          </cell>
        </row>
        <row r="22">
          <cell r="A22">
            <v>111141</v>
          </cell>
          <cell r="B22" t="str">
            <v>HKD Patron Acc No.1</v>
          </cell>
          <cell r="C22" t="str">
            <v>Non-VAT Related</v>
          </cell>
          <cell r="D22">
            <v>0</v>
          </cell>
        </row>
        <row r="23">
          <cell r="A23">
            <v>111142</v>
          </cell>
          <cell r="B23" t="str">
            <v>USD Patron Acc No.1</v>
          </cell>
          <cell r="C23" t="str">
            <v>Non-VAT Related</v>
          </cell>
          <cell r="D23">
            <v>0</v>
          </cell>
        </row>
        <row r="24">
          <cell r="A24">
            <v>111143</v>
          </cell>
          <cell r="B24" t="str">
            <v>SGD Patron Acc No.1</v>
          </cell>
          <cell r="C24" t="str">
            <v>Non-VAT Related</v>
          </cell>
          <cell r="D24">
            <v>0</v>
          </cell>
        </row>
        <row r="25">
          <cell r="A25">
            <v>111144</v>
          </cell>
          <cell r="B25" t="str">
            <v>USD Patron Acc No.2</v>
          </cell>
          <cell r="C25" t="str">
            <v>Non-VAT Related</v>
          </cell>
          <cell r="D25">
            <v>0</v>
          </cell>
        </row>
        <row r="26">
          <cell r="A26">
            <v>111145</v>
          </cell>
          <cell r="B26" t="str">
            <v>O/S Offices Operating Acc</v>
          </cell>
          <cell r="C26" t="str">
            <v>Non-VAT Related</v>
          </cell>
          <cell r="D26">
            <v>0</v>
          </cell>
        </row>
        <row r="27">
          <cell r="A27">
            <v>111146</v>
          </cell>
          <cell r="B27" t="str">
            <v>Cash</v>
          </cell>
          <cell r="C27" t="str">
            <v>Non-VAT Related</v>
          </cell>
          <cell r="D27">
            <v>0</v>
          </cell>
        </row>
        <row r="28">
          <cell r="A28">
            <v>111147</v>
          </cell>
          <cell r="B28" t="str">
            <v>AUD Patron Acc No.1</v>
          </cell>
          <cell r="C28" t="str">
            <v>Non-VAT Related</v>
          </cell>
          <cell r="D28">
            <v>0</v>
          </cell>
        </row>
        <row r="29">
          <cell r="A29">
            <v>111148</v>
          </cell>
          <cell r="B29" t="str">
            <v>AUD Patron Acc No.2</v>
          </cell>
          <cell r="C29" t="str">
            <v>Non-VAT Related</v>
          </cell>
          <cell r="D29">
            <v>0</v>
          </cell>
        </row>
        <row r="30">
          <cell r="A30">
            <v>111149</v>
          </cell>
          <cell r="B30" t="str">
            <v>USD Float Account</v>
          </cell>
          <cell r="C30" t="str">
            <v>Non-VAT Related</v>
          </cell>
          <cell r="D30">
            <v>0</v>
          </cell>
        </row>
        <row r="31">
          <cell r="A31">
            <v>111150</v>
          </cell>
          <cell r="B31" t="str">
            <v>Operating Acc No.2</v>
          </cell>
          <cell r="C31" t="str">
            <v>Non-VAT Related</v>
          </cell>
          <cell r="D31">
            <v>0</v>
          </cell>
        </row>
        <row r="32">
          <cell r="A32">
            <v>111152</v>
          </cell>
          <cell r="B32" t="str">
            <v>Note Interest Payment Account</v>
          </cell>
          <cell r="C32" t="str">
            <v>Non-VAT Related</v>
          </cell>
          <cell r="D32">
            <v>0</v>
          </cell>
        </row>
        <row r="33">
          <cell r="A33">
            <v>111155</v>
          </cell>
          <cell r="B33" t="str">
            <v>Bank Clearing Account</v>
          </cell>
          <cell r="C33" t="str">
            <v>Non-VAT Related</v>
          </cell>
          <cell r="D33">
            <v>0</v>
          </cell>
        </row>
        <row r="34">
          <cell r="A34">
            <v>111160</v>
          </cell>
          <cell r="B34" t="str">
            <v>Sweep Account</v>
          </cell>
          <cell r="C34" t="str">
            <v>Non-VAT Related</v>
          </cell>
          <cell r="D34">
            <v>0</v>
          </cell>
        </row>
        <row r="35">
          <cell r="A35">
            <v>111162</v>
          </cell>
          <cell r="B35" t="str">
            <v>Interest Bearing Deposits</v>
          </cell>
          <cell r="C35" t="str">
            <v>Non-VAT Related</v>
          </cell>
          <cell r="D35">
            <v>0</v>
          </cell>
        </row>
        <row r="36">
          <cell r="A36">
            <v>111163</v>
          </cell>
          <cell r="B36" t="str">
            <v>Other Deposits</v>
          </cell>
          <cell r="C36" t="str">
            <v>Non-VAT Related</v>
          </cell>
          <cell r="D36">
            <v>0</v>
          </cell>
        </row>
        <row r="37">
          <cell r="A37">
            <v>111167</v>
          </cell>
          <cell r="B37" t="str">
            <v>Casino Cage Cheque Account</v>
          </cell>
          <cell r="C37" t="str">
            <v>Non-VAT Related</v>
          </cell>
          <cell r="D37">
            <v>0</v>
          </cell>
        </row>
        <row r="38">
          <cell r="A38">
            <v>111168</v>
          </cell>
          <cell r="B38" t="str">
            <v>EFT/Direct Debit Bank Acc</v>
          </cell>
          <cell r="C38" t="str">
            <v>Non-VAT Related</v>
          </cell>
          <cell r="D38">
            <v>0</v>
          </cell>
        </row>
        <row r="39">
          <cell r="A39">
            <v>111169</v>
          </cell>
          <cell r="B39" t="str">
            <v>Gaming Cheque Acc</v>
          </cell>
          <cell r="C39" t="str">
            <v>Non-VAT Related</v>
          </cell>
          <cell r="D39">
            <v>0</v>
          </cell>
        </row>
        <row r="40">
          <cell r="A40">
            <v>111170</v>
          </cell>
          <cell r="B40" t="str">
            <v>Lotto Trust Account</v>
          </cell>
          <cell r="C40" t="str">
            <v>Non-VAT Related</v>
          </cell>
          <cell r="D40">
            <v>0</v>
          </cell>
        </row>
        <row r="41">
          <cell r="A41">
            <v>111171</v>
          </cell>
          <cell r="B41" t="str">
            <v>Operating Acc No.3</v>
          </cell>
          <cell r="C41" t="str">
            <v>Non-VAT Related</v>
          </cell>
          <cell r="D41">
            <v>0</v>
          </cell>
        </row>
        <row r="42">
          <cell r="A42">
            <v>111172</v>
          </cell>
          <cell r="B42" t="str">
            <v>Operating Acc No.4</v>
          </cell>
          <cell r="C42" t="str">
            <v>Non-VAT Related</v>
          </cell>
          <cell r="D42">
            <v>0</v>
          </cell>
        </row>
        <row r="43">
          <cell r="A43">
            <v>111182</v>
          </cell>
          <cell r="B43" t="str">
            <v>TWD Patron Acc No.2</v>
          </cell>
          <cell r="C43" t="str">
            <v>Non-VAT Related</v>
          </cell>
          <cell r="D43">
            <v>0</v>
          </cell>
        </row>
        <row r="44">
          <cell r="A44">
            <v>111183</v>
          </cell>
          <cell r="B44" t="str">
            <v>AUD Patron Acc No.3</v>
          </cell>
          <cell r="C44" t="str">
            <v>Non-VAT Related</v>
          </cell>
          <cell r="D44">
            <v>0</v>
          </cell>
        </row>
        <row r="45">
          <cell r="A45">
            <v>111184</v>
          </cell>
          <cell r="B45" t="str">
            <v>SGD Patron Acc No.2</v>
          </cell>
          <cell r="C45" t="str">
            <v>Non-VAT Related</v>
          </cell>
          <cell r="D45">
            <v>0</v>
          </cell>
        </row>
        <row r="46">
          <cell r="A46">
            <v>111185</v>
          </cell>
          <cell r="B46" t="str">
            <v>TWD Patron Acc No.1</v>
          </cell>
          <cell r="C46" t="str">
            <v>Non-VAT Related</v>
          </cell>
          <cell r="D46">
            <v>0</v>
          </cell>
        </row>
        <row r="47">
          <cell r="A47">
            <v>111186</v>
          </cell>
          <cell r="B47" t="str">
            <v>AUD Patron Acc No.4</v>
          </cell>
          <cell r="C47" t="str">
            <v>Non-VAT Related</v>
          </cell>
          <cell r="D47">
            <v>0</v>
          </cell>
        </row>
        <row r="48">
          <cell r="A48">
            <v>111187</v>
          </cell>
          <cell r="B48" t="str">
            <v>USD Patron Acc No.3</v>
          </cell>
          <cell r="C48" t="str">
            <v>Non-VAT Related</v>
          </cell>
          <cell r="D48">
            <v>0</v>
          </cell>
        </row>
        <row r="49">
          <cell r="A49">
            <v>111188</v>
          </cell>
          <cell r="B49" t="str">
            <v>JPY Patron Acc No.1</v>
          </cell>
          <cell r="C49" t="str">
            <v>Non-VAT Related</v>
          </cell>
          <cell r="D49">
            <v>0</v>
          </cell>
        </row>
        <row r="50">
          <cell r="A50">
            <v>111189</v>
          </cell>
          <cell r="B50" t="str">
            <v>USD Patron Acc No.4</v>
          </cell>
          <cell r="C50" t="str">
            <v>Non-VAT Related</v>
          </cell>
          <cell r="D50">
            <v>0</v>
          </cell>
        </row>
        <row r="51">
          <cell r="A51">
            <v>111190</v>
          </cell>
          <cell r="B51" t="str">
            <v>HKD Patron Acc No.2</v>
          </cell>
          <cell r="C51" t="str">
            <v>Non-VAT Related</v>
          </cell>
          <cell r="D51">
            <v>0</v>
          </cell>
        </row>
        <row r="52">
          <cell r="A52">
            <v>111191</v>
          </cell>
          <cell r="B52" t="str">
            <v>AUD Patron Acc No.5</v>
          </cell>
          <cell r="C52" t="str">
            <v>Non-VAT Related</v>
          </cell>
          <cell r="D52">
            <v>0</v>
          </cell>
        </row>
        <row r="53">
          <cell r="A53">
            <v>111192</v>
          </cell>
          <cell r="B53" t="str">
            <v>USD Patron Acc No.5</v>
          </cell>
          <cell r="C53" t="str">
            <v>Non-VAT Related</v>
          </cell>
          <cell r="D53">
            <v>0</v>
          </cell>
        </row>
        <row r="54">
          <cell r="A54">
            <v>111193</v>
          </cell>
          <cell r="B54" t="str">
            <v>HKD Patron Acc No.3</v>
          </cell>
          <cell r="C54" t="str">
            <v>Non-VAT Related</v>
          </cell>
          <cell r="D54">
            <v>0</v>
          </cell>
        </row>
        <row r="55">
          <cell r="A55">
            <v>111194</v>
          </cell>
          <cell r="B55" t="str">
            <v>SGD Patron Acc No.3</v>
          </cell>
          <cell r="C55" t="str">
            <v>Non-VAT Related</v>
          </cell>
          <cell r="D55">
            <v>0</v>
          </cell>
        </row>
        <row r="56">
          <cell r="A56">
            <v>111195</v>
          </cell>
          <cell r="B56" t="str">
            <v>Bank Reconciling Items</v>
          </cell>
          <cell r="C56" t="str">
            <v>Non-VAT Related</v>
          </cell>
          <cell r="D56">
            <v>0</v>
          </cell>
        </row>
        <row r="57">
          <cell r="A57">
            <v>112040</v>
          </cell>
          <cell r="B57" t="str">
            <v>Returned Casino Cheques-Timing</v>
          </cell>
          <cell r="C57" t="str">
            <v>Non-VAT Related</v>
          </cell>
          <cell r="D57">
            <v>0</v>
          </cell>
        </row>
        <row r="58">
          <cell r="A58">
            <v>112044</v>
          </cell>
          <cell r="B58" t="str">
            <v>Credit Markers</v>
          </cell>
          <cell r="C58" t="str">
            <v>Non-VAT Related</v>
          </cell>
          <cell r="D58">
            <v>0</v>
          </cell>
        </row>
        <row r="59">
          <cell r="A59">
            <v>112045</v>
          </cell>
          <cell r="B59" t="str">
            <v>Returned Casino Cheques</v>
          </cell>
          <cell r="C59" t="str">
            <v>Non-VAT Related</v>
          </cell>
          <cell r="D59">
            <v>0</v>
          </cell>
        </row>
        <row r="60">
          <cell r="A60">
            <v>112050</v>
          </cell>
          <cell r="B60" t="str">
            <v>Patron Cheques Receivable</v>
          </cell>
          <cell r="C60" t="str">
            <v>Non-VAT Related</v>
          </cell>
          <cell r="D60">
            <v>0</v>
          </cell>
        </row>
        <row r="61">
          <cell r="A61">
            <v>112060</v>
          </cell>
          <cell r="B61" t="str">
            <v>Change Booth Funds(Timing Dif)</v>
          </cell>
          <cell r="C61" t="str">
            <v>Non-VAT Related</v>
          </cell>
          <cell r="D61">
            <v>0</v>
          </cell>
        </row>
        <row r="62">
          <cell r="A62">
            <v>112510</v>
          </cell>
          <cell r="B62" t="str">
            <v>Employee Advances</v>
          </cell>
          <cell r="C62" t="str">
            <v>Non-VAT Related</v>
          </cell>
          <cell r="D62">
            <v>0</v>
          </cell>
        </row>
        <row r="63">
          <cell r="A63">
            <v>112511</v>
          </cell>
          <cell r="B63" t="str">
            <v>Receivables - Properties</v>
          </cell>
          <cell r="C63" t="str">
            <v>Non-VAT Related</v>
          </cell>
          <cell r="D63">
            <v>0</v>
          </cell>
        </row>
        <row r="64">
          <cell r="A64">
            <v>112514</v>
          </cell>
          <cell r="B64" t="str">
            <v>Guest Ledger</v>
          </cell>
          <cell r="C64" t="str">
            <v>Non-VAT Related</v>
          </cell>
          <cell r="D64">
            <v>0</v>
          </cell>
        </row>
        <row r="65">
          <cell r="A65">
            <v>112515</v>
          </cell>
          <cell r="B65" t="str">
            <v>Hotel Advance Deposits</v>
          </cell>
          <cell r="C65" t="str">
            <v>Non-VAT Related</v>
          </cell>
          <cell r="D65">
            <v>0</v>
          </cell>
        </row>
        <row r="66">
          <cell r="A66">
            <v>112516</v>
          </cell>
          <cell r="B66" t="str">
            <v>Hotel Packages Receivable</v>
          </cell>
          <cell r="C66" t="str">
            <v>SALE</v>
          </cell>
          <cell r="D66">
            <v>0.1</v>
          </cell>
        </row>
        <row r="67">
          <cell r="A67">
            <v>112517</v>
          </cell>
          <cell r="B67" t="str">
            <v>Accounts Receivable - Hotel</v>
          </cell>
          <cell r="C67" t="str">
            <v>Non-VAT Related</v>
          </cell>
          <cell r="D67">
            <v>0</v>
          </cell>
        </row>
        <row r="68">
          <cell r="A68">
            <v>112518</v>
          </cell>
          <cell r="B68" t="str">
            <v>Parking Clearing Account</v>
          </cell>
          <cell r="C68" t="str">
            <v>Non-VAT Related</v>
          </cell>
          <cell r="D68">
            <v>0</v>
          </cell>
        </row>
        <row r="69">
          <cell r="A69">
            <v>112519</v>
          </cell>
          <cell r="B69" t="str">
            <v>Receivables F&amp;B Credit Cards</v>
          </cell>
          <cell r="C69" t="str">
            <v>EXCL</v>
          </cell>
          <cell r="D69">
            <v>0</v>
          </cell>
        </row>
        <row r="70">
          <cell r="A70">
            <v>112520</v>
          </cell>
          <cell r="B70" t="str">
            <v>Accounts Receivable - Other</v>
          </cell>
          <cell r="C70" t="str">
            <v>EXCL</v>
          </cell>
          <cell r="D70">
            <v>0</v>
          </cell>
        </row>
        <row r="71">
          <cell r="A71">
            <v>112521</v>
          </cell>
          <cell r="B71" t="str">
            <v>Acc Receivable - Jury Duty</v>
          </cell>
          <cell r="C71" t="str">
            <v>Non-VAT Related</v>
          </cell>
          <cell r="D71">
            <v>0</v>
          </cell>
        </row>
        <row r="72">
          <cell r="A72">
            <v>112522</v>
          </cell>
          <cell r="B72" t="str">
            <v>Hotel Suspense Acc</v>
          </cell>
          <cell r="C72" t="str">
            <v>Non-VAT Related</v>
          </cell>
          <cell r="D72">
            <v>0</v>
          </cell>
        </row>
        <row r="73">
          <cell r="A73">
            <v>112523</v>
          </cell>
          <cell r="B73" t="str">
            <v>Intercompany- PBL Finance</v>
          </cell>
          <cell r="C73" t="str">
            <v>Non-VAT Related</v>
          </cell>
          <cell r="D73">
            <v>0</v>
          </cell>
        </row>
        <row r="74">
          <cell r="A74">
            <v>112524</v>
          </cell>
          <cell r="B74" t="str">
            <v>In-House Concessions</v>
          </cell>
          <cell r="C74" t="str">
            <v>Non-VAT Related</v>
          </cell>
          <cell r="D74">
            <v>0</v>
          </cell>
        </row>
        <row r="75">
          <cell r="A75">
            <v>112525</v>
          </cell>
          <cell r="B75" t="str">
            <v>Coke/CUB Receivable</v>
          </cell>
          <cell r="C75" t="str">
            <v>Non-VAT Related</v>
          </cell>
          <cell r="D75">
            <v>0</v>
          </cell>
        </row>
        <row r="76">
          <cell r="A76">
            <v>112526</v>
          </cell>
          <cell r="B76" t="str">
            <v>Hotel/VIP Clearing Account</v>
          </cell>
          <cell r="C76" t="str">
            <v>Non-VAT Related</v>
          </cell>
          <cell r="D76">
            <v>0</v>
          </cell>
        </row>
        <row r="77">
          <cell r="A77">
            <v>112527</v>
          </cell>
          <cell r="B77" t="str">
            <v>Workers Comp Receivables</v>
          </cell>
          <cell r="C77" t="str">
            <v>Non-VAT Related</v>
          </cell>
          <cell r="D77">
            <v>0</v>
          </cell>
        </row>
        <row r="78">
          <cell r="A78">
            <v>112528</v>
          </cell>
          <cell r="B78" t="str">
            <v>Commission Clearing</v>
          </cell>
          <cell r="C78" t="str">
            <v>Non-VAT Related</v>
          </cell>
          <cell r="D78">
            <v>0</v>
          </cell>
        </row>
        <row r="79">
          <cell r="A79">
            <v>112529</v>
          </cell>
          <cell r="B79" t="str">
            <v>Intercompany- PBL</v>
          </cell>
          <cell r="C79" t="str">
            <v>Non-VAT Related</v>
          </cell>
          <cell r="D79">
            <v>0</v>
          </cell>
        </row>
        <row r="80">
          <cell r="A80">
            <v>112530</v>
          </cell>
          <cell r="B80" t="str">
            <v>Receivables - Associates</v>
          </cell>
          <cell r="C80" t="str">
            <v>Non-VAT Related</v>
          </cell>
          <cell r="D80">
            <v>0</v>
          </cell>
        </row>
        <row r="81">
          <cell r="A81">
            <v>112531</v>
          </cell>
          <cell r="B81" t="str">
            <v>Accounts Receivable - Tenants</v>
          </cell>
          <cell r="C81" t="str">
            <v>Non-VAT Related</v>
          </cell>
          <cell r="D81">
            <v>0</v>
          </cell>
        </row>
        <row r="82">
          <cell r="A82">
            <v>112532</v>
          </cell>
          <cell r="B82" t="str">
            <v>Employee Advances Clearing</v>
          </cell>
          <cell r="C82" t="str">
            <v>Non-VAT Related</v>
          </cell>
          <cell r="D82">
            <v>0</v>
          </cell>
        </row>
        <row r="83">
          <cell r="A83">
            <v>112533</v>
          </cell>
          <cell r="B83" t="str">
            <v>Hotel Receipts Clearing</v>
          </cell>
          <cell r="C83" t="str">
            <v>Non-VAT Related</v>
          </cell>
          <cell r="D83">
            <v>0</v>
          </cell>
        </row>
        <row r="84">
          <cell r="A84">
            <v>112536</v>
          </cell>
          <cell r="B84" t="str">
            <v>Room Charge Clearing</v>
          </cell>
          <cell r="C84" t="str">
            <v>Non-VAT Related</v>
          </cell>
          <cell r="D84">
            <v>0</v>
          </cell>
        </row>
        <row r="85">
          <cell r="A85">
            <v>112537</v>
          </cell>
          <cell r="B85" t="str">
            <v>Lotto Sales Clearing</v>
          </cell>
          <cell r="C85" t="str">
            <v>Non-VAT Related</v>
          </cell>
          <cell r="D85">
            <v>0</v>
          </cell>
        </row>
        <row r="86">
          <cell r="A86">
            <v>112539</v>
          </cell>
          <cell r="B86" t="str">
            <v>Intercompany - Gaming</v>
          </cell>
          <cell r="C86" t="str">
            <v>Non-VAT Related</v>
          </cell>
          <cell r="D86">
            <v>0</v>
          </cell>
        </row>
        <row r="87">
          <cell r="A87">
            <v>112540</v>
          </cell>
          <cell r="B87" t="str">
            <v>Hotel Bank Clearing</v>
          </cell>
          <cell r="C87" t="str">
            <v>Non-VAT Related</v>
          </cell>
          <cell r="D87">
            <v>0</v>
          </cell>
        </row>
        <row r="88">
          <cell r="A88">
            <v>112541</v>
          </cell>
          <cell r="B88" t="str">
            <v>Hotel Complimentary Clearing</v>
          </cell>
          <cell r="C88" t="str">
            <v>Non-VAT Related</v>
          </cell>
          <cell r="D88">
            <v>0</v>
          </cell>
        </row>
        <row r="89">
          <cell r="A89">
            <v>112542</v>
          </cell>
          <cell r="B89" t="str">
            <v>Entertainment Clearing</v>
          </cell>
          <cell r="C89" t="str">
            <v>Non-VAT Related</v>
          </cell>
          <cell r="D89">
            <v>0</v>
          </cell>
        </row>
        <row r="90">
          <cell r="A90">
            <v>112551</v>
          </cell>
          <cell r="B90" t="str">
            <v>GST Input Tax Credits</v>
          </cell>
          <cell r="C90" t="str">
            <v>VAT Account</v>
          </cell>
          <cell r="D90">
            <v>0</v>
          </cell>
        </row>
        <row r="91">
          <cell r="A91">
            <v>112560</v>
          </cell>
          <cell r="B91" t="str">
            <v>Inter Company Account</v>
          </cell>
          <cell r="C91" t="str">
            <v>Non-VAT Related</v>
          </cell>
          <cell r="D91">
            <v>0</v>
          </cell>
        </row>
        <row r="92">
          <cell r="A92">
            <v>114005</v>
          </cell>
          <cell r="B92" t="str">
            <v>Inventory Adjusting Jnls</v>
          </cell>
          <cell r="C92" t="str">
            <v>Non-VAT Related</v>
          </cell>
          <cell r="D92">
            <v>0</v>
          </cell>
        </row>
        <row r="93">
          <cell r="A93">
            <v>114010</v>
          </cell>
          <cell r="B93" t="str">
            <v>Inventory Holding Account</v>
          </cell>
          <cell r="C93" t="str">
            <v>Non-VAT Related</v>
          </cell>
          <cell r="D93">
            <v>0</v>
          </cell>
        </row>
        <row r="94">
          <cell r="A94">
            <v>114012</v>
          </cell>
          <cell r="B94" t="str">
            <v>Recipe Auto Fill Clearing</v>
          </cell>
          <cell r="C94" t="str">
            <v>Non-VAT Related</v>
          </cell>
          <cell r="D94">
            <v>0</v>
          </cell>
        </row>
        <row r="95">
          <cell r="A95">
            <v>114014</v>
          </cell>
          <cell r="B95" t="str">
            <v>Recipe Gain/Loss Clearing</v>
          </cell>
          <cell r="C95" t="str">
            <v>Non-VAT Related</v>
          </cell>
          <cell r="D95">
            <v>0</v>
          </cell>
        </row>
        <row r="96">
          <cell r="A96">
            <v>114015</v>
          </cell>
          <cell r="B96" t="str">
            <v>Inter-Unit Stock Trf Holding</v>
          </cell>
          <cell r="C96" t="str">
            <v>Non-VAT Related</v>
          </cell>
          <cell r="D96">
            <v>0</v>
          </cell>
        </row>
        <row r="97">
          <cell r="A97">
            <v>114016</v>
          </cell>
          <cell r="B97" t="str">
            <v>Bulk Beverage Allocation</v>
          </cell>
          <cell r="C97" t="str">
            <v>Non-VAT Related</v>
          </cell>
          <cell r="D97">
            <v>0</v>
          </cell>
        </row>
        <row r="98">
          <cell r="A98">
            <v>114020</v>
          </cell>
          <cell r="B98" t="str">
            <v>China,Silver,Glassware,Linen</v>
          </cell>
          <cell r="C98" t="str">
            <v>Non-VAT Related</v>
          </cell>
          <cell r="D98">
            <v>0</v>
          </cell>
        </row>
        <row r="99">
          <cell r="A99">
            <v>114025</v>
          </cell>
          <cell r="B99" t="str">
            <v>DX Stock Clearing</v>
          </cell>
          <cell r="C99" t="str">
            <v>Non-VAT Related</v>
          </cell>
          <cell r="D99">
            <v>0</v>
          </cell>
        </row>
        <row r="100">
          <cell r="A100">
            <v>114035</v>
          </cell>
          <cell r="B100" t="str">
            <v>Stores Clearing</v>
          </cell>
          <cell r="C100" t="str">
            <v>Non-VAT Related</v>
          </cell>
          <cell r="D100">
            <v>0</v>
          </cell>
        </row>
        <row r="101">
          <cell r="A101">
            <v>114036</v>
          </cell>
          <cell r="B101" t="str">
            <v>Stores Clr - Vdr Returns</v>
          </cell>
          <cell r="C101" t="str">
            <v>Non-VAT Related</v>
          </cell>
          <cell r="D101">
            <v>0</v>
          </cell>
        </row>
        <row r="102">
          <cell r="A102">
            <v>114050</v>
          </cell>
          <cell r="B102" t="str">
            <v>Food Inventory</v>
          </cell>
          <cell r="C102" t="str">
            <v>Non-VAT Related</v>
          </cell>
          <cell r="D102">
            <v>0</v>
          </cell>
        </row>
        <row r="103">
          <cell r="A103">
            <v>114060</v>
          </cell>
          <cell r="B103" t="str">
            <v>Beverage Inventory</v>
          </cell>
          <cell r="C103" t="str">
            <v>Non-VAT Related</v>
          </cell>
          <cell r="D103">
            <v>0</v>
          </cell>
        </row>
        <row r="104">
          <cell r="A104">
            <v>114064</v>
          </cell>
          <cell r="B104" t="str">
            <v>Consignment Goods</v>
          </cell>
          <cell r="C104" t="str">
            <v>Non-VAT Related</v>
          </cell>
          <cell r="D104">
            <v>0</v>
          </cell>
        </row>
        <row r="105">
          <cell r="A105">
            <v>114065</v>
          </cell>
          <cell r="B105" t="str">
            <v>Consignment Goods Clearing Acc</v>
          </cell>
          <cell r="C105" t="str">
            <v>Non-VAT Related</v>
          </cell>
          <cell r="D105">
            <v>0</v>
          </cell>
        </row>
        <row r="106">
          <cell r="A106">
            <v>114068</v>
          </cell>
          <cell r="B106" t="str">
            <v>Inventory in Transit</v>
          </cell>
          <cell r="C106" t="str">
            <v>Non-VAT Related</v>
          </cell>
          <cell r="D106">
            <v>0</v>
          </cell>
        </row>
        <row r="107">
          <cell r="A107">
            <v>114069</v>
          </cell>
          <cell r="B107" t="str">
            <v>Receipt Accrual</v>
          </cell>
          <cell r="C107" t="str">
            <v>Non-VAT Related</v>
          </cell>
          <cell r="D107">
            <v>0</v>
          </cell>
        </row>
        <row r="108">
          <cell r="A108">
            <v>114070</v>
          </cell>
          <cell r="B108" t="str">
            <v>Retail /Promotion Inventory</v>
          </cell>
          <cell r="C108" t="str">
            <v>Non-VAT Related</v>
          </cell>
          <cell r="D108">
            <v>0</v>
          </cell>
        </row>
        <row r="109">
          <cell r="A109">
            <v>114075</v>
          </cell>
          <cell r="B109" t="str">
            <v>Non-inventory Food Supplies</v>
          </cell>
          <cell r="C109" t="str">
            <v>Non-VAT Related</v>
          </cell>
          <cell r="D109">
            <v>0</v>
          </cell>
        </row>
        <row r="110">
          <cell r="A110">
            <v>114080</v>
          </cell>
          <cell r="B110" t="str">
            <v>Card &amp; Dice Inventory</v>
          </cell>
          <cell r="C110" t="str">
            <v>Non-VAT Related</v>
          </cell>
          <cell r="D110">
            <v>0</v>
          </cell>
        </row>
        <row r="111">
          <cell r="A111">
            <v>114090</v>
          </cell>
          <cell r="B111" t="str">
            <v>Printing &amp; Stationary Inventor</v>
          </cell>
          <cell r="C111" t="str">
            <v>Non-VAT Related</v>
          </cell>
          <cell r="D111">
            <v>0</v>
          </cell>
        </row>
        <row r="112">
          <cell r="A112">
            <v>114110</v>
          </cell>
          <cell r="B112" t="str">
            <v>Uniforms Inventory</v>
          </cell>
          <cell r="C112" t="str">
            <v>Non-VAT Related</v>
          </cell>
          <cell r="D112">
            <v>0</v>
          </cell>
        </row>
        <row r="113">
          <cell r="A113">
            <v>114120</v>
          </cell>
          <cell r="B113" t="str">
            <v>General Inventory Other</v>
          </cell>
          <cell r="C113" t="str">
            <v>Non-VAT Related</v>
          </cell>
          <cell r="D113">
            <v>0</v>
          </cell>
        </row>
        <row r="114">
          <cell r="A114">
            <v>114160</v>
          </cell>
          <cell r="B114" t="str">
            <v>Gaming Inventory</v>
          </cell>
          <cell r="C114" t="str">
            <v>Non-VAT Related</v>
          </cell>
          <cell r="D114">
            <v>0</v>
          </cell>
        </row>
        <row r="115">
          <cell r="A115">
            <v>114170</v>
          </cell>
          <cell r="B115" t="str">
            <v>Maintenance Inventory</v>
          </cell>
          <cell r="C115" t="str">
            <v>Non-VAT Related</v>
          </cell>
          <cell r="D115">
            <v>0</v>
          </cell>
        </row>
        <row r="116">
          <cell r="A116">
            <v>114190</v>
          </cell>
          <cell r="B116" t="str">
            <v>Provision for Retail Shrinkage</v>
          </cell>
          <cell r="C116" t="str">
            <v>Non-VAT Related</v>
          </cell>
          <cell r="D116">
            <v>0</v>
          </cell>
        </row>
        <row r="117">
          <cell r="A117">
            <v>114205</v>
          </cell>
          <cell r="B117" t="str">
            <v>Prov. for Inventory Write-Off</v>
          </cell>
          <cell r="C117" t="str">
            <v>Non-VAT Related</v>
          </cell>
          <cell r="D117">
            <v>0</v>
          </cell>
        </row>
        <row r="118">
          <cell r="A118">
            <v>114355</v>
          </cell>
          <cell r="B118" t="str">
            <v>Aircraft Inventory</v>
          </cell>
          <cell r="C118" t="str">
            <v>Non-VAT Related</v>
          </cell>
          <cell r="D118">
            <v>0</v>
          </cell>
        </row>
        <row r="119">
          <cell r="A119">
            <v>115035</v>
          </cell>
          <cell r="B119" t="str">
            <v>Prepaid GST - Conventions</v>
          </cell>
          <cell r="C119" t="str">
            <v>EXCL</v>
          </cell>
          <cell r="D119">
            <v>0</v>
          </cell>
        </row>
        <row r="120">
          <cell r="A120">
            <v>115045</v>
          </cell>
          <cell r="B120" t="str">
            <v>Prepaid GST - Hotel</v>
          </cell>
          <cell r="C120" t="str">
            <v>EXCL</v>
          </cell>
          <cell r="D120">
            <v>0</v>
          </cell>
        </row>
        <row r="121">
          <cell r="A121">
            <v>115100</v>
          </cell>
          <cell r="B121" t="str">
            <v>Prepaid Insurance</v>
          </cell>
          <cell r="C121" t="str">
            <v>Non-VAT Related</v>
          </cell>
          <cell r="D121">
            <v>0</v>
          </cell>
        </row>
        <row r="122">
          <cell r="A122">
            <v>115155</v>
          </cell>
          <cell r="B122" t="str">
            <v>Prepaid Rent</v>
          </cell>
          <cell r="C122" t="str">
            <v>Non-VAT Related</v>
          </cell>
          <cell r="D122">
            <v>0</v>
          </cell>
        </row>
        <row r="123">
          <cell r="A123">
            <v>115180</v>
          </cell>
          <cell r="B123" t="str">
            <v>Prepayments</v>
          </cell>
          <cell r="C123" t="str">
            <v>Non-VAT Related</v>
          </cell>
          <cell r="D123">
            <v>0</v>
          </cell>
        </row>
        <row r="124">
          <cell r="A124">
            <v>115180</v>
          </cell>
          <cell r="B124" t="str">
            <v>Prepaid Casino Tax/Trust</v>
          </cell>
          <cell r="C124" t="str">
            <v>Non-VAT Related</v>
          </cell>
          <cell r="D124">
            <v>0</v>
          </cell>
        </row>
        <row r="125">
          <cell r="A125">
            <v>115200</v>
          </cell>
          <cell r="B125" t="str">
            <v>Contra Benefits Receivable</v>
          </cell>
          <cell r="C125" t="str">
            <v>Non-VAT Related</v>
          </cell>
          <cell r="D125">
            <v>0</v>
          </cell>
        </row>
        <row r="126">
          <cell r="A126">
            <v>118021</v>
          </cell>
          <cell r="B126" t="str">
            <v>Leasehold Improvements</v>
          </cell>
          <cell r="C126" t="str">
            <v>Non-VAT Related</v>
          </cell>
          <cell r="D126">
            <v>0</v>
          </cell>
        </row>
        <row r="127">
          <cell r="A127">
            <v>122570</v>
          </cell>
          <cell r="B127" t="str">
            <v>Leasehold Bldg Southbank Enter</v>
          </cell>
          <cell r="C127" t="str">
            <v>Non-VAT Related</v>
          </cell>
          <cell r="D127">
            <v>0</v>
          </cell>
        </row>
        <row r="128">
          <cell r="A128">
            <v>122575</v>
          </cell>
          <cell r="B128" t="str">
            <v>Leasehold Fixtures &amp; Fittings</v>
          </cell>
          <cell r="C128" t="str">
            <v>Non-VAT Related</v>
          </cell>
          <cell r="D128">
            <v>0</v>
          </cell>
        </row>
        <row r="129">
          <cell r="A129">
            <v>122600</v>
          </cell>
          <cell r="B129" t="str">
            <v>Furniture Fittings &amp; Equipment</v>
          </cell>
          <cell r="C129" t="str">
            <v>Non-VAT Related</v>
          </cell>
          <cell r="D129">
            <v>0</v>
          </cell>
        </row>
        <row r="130">
          <cell r="A130">
            <v>122605</v>
          </cell>
          <cell r="B130" t="str">
            <v>Buildings</v>
          </cell>
          <cell r="C130" t="str">
            <v>Non-VAT Related</v>
          </cell>
          <cell r="D130">
            <v>0</v>
          </cell>
        </row>
        <row r="131">
          <cell r="A131">
            <v>123002</v>
          </cell>
          <cell r="B131" t="str">
            <v>Capex Clearing Account</v>
          </cell>
          <cell r="C131" t="str">
            <v>Non-VAT Related</v>
          </cell>
          <cell r="D131">
            <v>0</v>
          </cell>
        </row>
        <row r="132">
          <cell r="A132">
            <v>123010</v>
          </cell>
          <cell r="B132" t="str">
            <v>Construction Clearing A/C</v>
          </cell>
          <cell r="C132" t="str">
            <v>Non-VAT Related</v>
          </cell>
          <cell r="D132">
            <v>0</v>
          </cell>
        </row>
        <row r="133">
          <cell r="A133">
            <v>123065</v>
          </cell>
          <cell r="B133" t="str">
            <v>Freehold Land</v>
          </cell>
          <cell r="C133" t="str">
            <v>Non-VAT Related</v>
          </cell>
          <cell r="D133">
            <v>0</v>
          </cell>
        </row>
        <row r="134">
          <cell r="A134">
            <v>123080</v>
          </cell>
          <cell r="B134" t="str">
            <v>Capitalised Borrowing Costs</v>
          </cell>
          <cell r="C134" t="str">
            <v>Non-VAT Related</v>
          </cell>
          <cell r="D134">
            <v>0</v>
          </cell>
        </row>
        <row r="135">
          <cell r="A135">
            <v>123090</v>
          </cell>
          <cell r="B135" t="str">
            <v>Plant &amp; Equip Under Lease</v>
          </cell>
          <cell r="C135" t="str">
            <v>Non-VAT Related</v>
          </cell>
          <cell r="D135">
            <v>0</v>
          </cell>
        </row>
        <row r="136">
          <cell r="A136">
            <v>123091</v>
          </cell>
          <cell r="B136" t="str">
            <v>Finance Lease Assets</v>
          </cell>
          <cell r="C136" t="str">
            <v>Non-VAT Related</v>
          </cell>
          <cell r="D136">
            <v>0</v>
          </cell>
        </row>
        <row r="137">
          <cell r="A137">
            <v>123095</v>
          </cell>
          <cell r="B137" t="str">
            <v>Finance Lease Clearing</v>
          </cell>
          <cell r="C137" t="str">
            <v>Non-VAT Related</v>
          </cell>
          <cell r="D137">
            <v>0</v>
          </cell>
        </row>
        <row r="138">
          <cell r="A138">
            <v>123505</v>
          </cell>
          <cell r="B138" t="str">
            <v>Intangible Asset-Mgt Agreement</v>
          </cell>
          <cell r="C138" t="str">
            <v>Non-VAT Related</v>
          </cell>
          <cell r="D138">
            <v>0</v>
          </cell>
        </row>
        <row r="139">
          <cell r="A139">
            <v>123506</v>
          </cell>
          <cell r="B139" t="str">
            <v>Acc Amort Mgt Agreement</v>
          </cell>
          <cell r="C139" t="str">
            <v>Non-VAT Related</v>
          </cell>
          <cell r="D139">
            <v>0</v>
          </cell>
        </row>
        <row r="140">
          <cell r="A140">
            <v>123508</v>
          </cell>
          <cell r="B140" t="str">
            <v>Intangible Asset- Other</v>
          </cell>
          <cell r="C140" t="str">
            <v>Non-VAT Related</v>
          </cell>
          <cell r="D140">
            <v>0</v>
          </cell>
        </row>
        <row r="141">
          <cell r="A141">
            <v>123509</v>
          </cell>
          <cell r="B141" t="str">
            <v>Provision for Amort- Other</v>
          </cell>
          <cell r="C141" t="str">
            <v>Non-VAT Related</v>
          </cell>
          <cell r="D141">
            <v>0</v>
          </cell>
        </row>
        <row r="142">
          <cell r="A142">
            <v>123510</v>
          </cell>
          <cell r="B142" t="str">
            <v>Casino Licence</v>
          </cell>
          <cell r="C142" t="str">
            <v>Non-VAT Related</v>
          </cell>
          <cell r="D142">
            <v>0</v>
          </cell>
        </row>
        <row r="143">
          <cell r="A143">
            <v>123511</v>
          </cell>
          <cell r="B143" t="str">
            <v>Goodwill</v>
          </cell>
          <cell r="C143" t="str">
            <v>Non-VAT Related</v>
          </cell>
          <cell r="D143">
            <v>0</v>
          </cell>
        </row>
        <row r="144">
          <cell r="A144">
            <v>123515</v>
          </cell>
          <cell r="B144" t="str">
            <v>Guaranteed Minim Base Tax</v>
          </cell>
          <cell r="C144" t="str">
            <v>Non-VAT Related</v>
          </cell>
          <cell r="D144">
            <v>0</v>
          </cell>
        </row>
        <row r="145">
          <cell r="A145">
            <v>123517</v>
          </cell>
          <cell r="B145" t="str">
            <v>Receivable - PBL Finance</v>
          </cell>
          <cell r="C145" t="str">
            <v>Non-VAT Related</v>
          </cell>
          <cell r="D145">
            <v>0</v>
          </cell>
        </row>
        <row r="146">
          <cell r="A146">
            <v>123518</v>
          </cell>
          <cell r="B146" t="str">
            <v>Note Receivable - Intercompany</v>
          </cell>
          <cell r="C146" t="str">
            <v>Non-VAT Related</v>
          </cell>
          <cell r="D146">
            <v>0</v>
          </cell>
        </row>
        <row r="147">
          <cell r="A147">
            <v>123519</v>
          </cell>
          <cell r="B147" t="str">
            <v>Note Receivable - TCN</v>
          </cell>
          <cell r="C147" t="str">
            <v>Non-VAT Related</v>
          </cell>
          <cell r="D147">
            <v>0</v>
          </cell>
        </row>
        <row r="148">
          <cell r="A148">
            <v>123520</v>
          </cell>
          <cell r="B148" t="str">
            <v>PBL Finance Promissory Notes</v>
          </cell>
          <cell r="C148" t="str">
            <v>Non-VAT Related</v>
          </cell>
          <cell r="D148">
            <v>0</v>
          </cell>
        </row>
        <row r="149">
          <cell r="A149">
            <v>123535</v>
          </cell>
          <cell r="B149" t="str">
            <v>Future Income Tax Benefit</v>
          </cell>
          <cell r="C149" t="str">
            <v>Non-VAT Related</v>
          </cell>
          <cell r="D149">
            <v>0</v>
          </cell>
        </row>
        <row r="150">
          <cell r="A150">
            <v>123536</v>
          </cell>
          <cell r="B150" t="str">
            <v>Capitalised Costs</v>
          </cell>
          <cell r="C150" t="str">
            <v>Non-VAT Related</v>
          </cell>
          <cell r="D150">
            <v>0</v>
          </cell>
        </row>
        <row r="151">
          <cell r="A151">
            <v>123555</v>
          </cell>
          <cell r="B151" t="str">
            <v>Investment- CR Thailand</v>
          </cell>
          <cell r="C151" t="str">
            <v>Non-VAT Related</v>
          </cell>
          <cell r="D151">
            <v>0</v>
          </cell>
        </row>
        <row r="152">
          <cell r="A152">
            <v>123570</v>
          </cell>
          <cell r="B152" t="str">
            <v>Investments - Subsidiaries</v>
          </cell>
          <cell r="C152" t="str">
            <v>Non-VAT Related</v>
          </cell>
          <cell r="D152">
            <v>0</v>
          </cell>
        </row>
        <row r="153">
          <cell r="A153">
            <v>123573</v>
          </cell>
          <cell r="B153" t="str">
            <v>Investment - Associates</v>
          </cell>
          <cell r="C153" t="str">
            <v>Non-VAT Related</v>
          </cell>
          <cell r="D153">
            <v>0</v>
          </cell>
        </row>
        <row r="154">
          <cell r="A154">
            <v>123575</v>
          </cell>
          <cell r="B154" t="str">
            <v>Investment - Other</v>
          </cell>
          <cell r="C154" t="str">
            <v>Non-VAT Related</v>
          </cell>
          <cell r="D154">
            <v>0</v>
          </cell>
        </row>
        <row r="155">
          <cell r="A155">
            <v>126010</v>
          </cell>
          <cell r="B155" t="str">
            <v>Accum Amort Leased Assets</v>
          </cell>
          <cell r="C155" t="str">
            <v>Non-VAT Related</v>
          </cell>
          <cell r="D155">
            <v>0</v>
          </cell>
        </row>
        <row r="156">
          <cell r="A156">
            <v>210010</v>
          </cell>
          <cell r="B156" t="str">
            <v>Accounts Payable - Trade</v>
          </cell>
          <cell r="C156" t="str">
            <v>Non-VAT Related</v>
          </cell>
          <cell r="D156">
            <v>0</v>
          </cell>
        </row>
        <row r="157">
          <cell r="A157">
            <v>210012</v>
          </cell>
          <cell r="B157" t="str">
            <v>GST Payable</v>
          </cell>
          <cell r="C157" t="str">
            <v>VAT Account</v>
          </cell>
          <cell r="D157">
            <v>0</v>
          </cell>
        </row>
        <row r="158">
          <cell r="A158">
            <v>210013</v>
          </cell>
          <cell r="B158" t="str">
            <v>BAS Payable</v>
          </cell>
          <cell r="C158" t="str">
            <v>Non-VAT Related</v>
          </cell>
          <cell r="D158">
            <v>0</v>
          </cell>
        </row>
        <row r="159">
          <cell r="A159">
            <v>210015</v>
          </cell>
          <cell r="B159" t="str">
            <v>Accounts Payable Retention</v>
          </cell>
          <cell r="C159" t="str">
            <v>Non-VAT Related</v>
          </cell>
          <cell r="D159">
            <v>0</v>
          </cell>
        </row>
        <row r="160">
          <cell r="A160">
            <v>210020</v>
          </cell>
          <cell r="B160" t="str">
            <v>Accrued Accounts Payable</v>
          </cell>
          <cell r="C160" t="str">
            <v>Non-VAT Related</v>
          </cell>
          <cell r="D160">
            <v>0</v>
          </cell>
        </row>
        <row r="161">
          <cell r="A161">
            <v>210025</v>
          </cell>
          <cell r="B161" t="str">
            <v>Receipt Accrual</v>
          </cell>
          <cell r="C161" t="str">
            <v>Non-VAT Related</v>
          </cell>
          <cell r="D161">
            <v>0</v>
          </cell>
        </row>
        <row r="162">
          <cell r="A162">
            <v>210026</v>
          </cell>
          <cell r="B162" t="str">
            <v>Clearing Insurance</v>
          </cell>
          <cell r="C162" t="str">
            <v>Non-VAT Related</v>
          </cell>
          <cell r="D162">
            <v>0</v>
          </cell>
        </row>
        <row r="163">
          <cell r="A163">
            <v>210029</v>
          </cell>
          <cell r="B163" t="str">
            <v>PBL - Tax Consolidation</v>
          </cell>
          <cell r="C163" t="str">
            <v>Non-VAT Related</v>
          </cell>
          <cell r="D163">
            <v>0</v>
          </cell>
        </row>
        <row r="164">
          <cell r="A164">
            <v>210030</v>
          </cell>
          <cell r="B164" t="str">
            <v>Accrued Liab - Execs</v>
          </cell>
          <cell r="C164" t="str">
            <v>Non-VAT Related</v>
          </cell>
          <cell r="D164">
            <v>0</v>
          </cell>
        </row>
        <row r="165">
          <cell r="A165">
            <v>210032</v>
          </cell>
          <cell r="B165" t="str">
            <v>Accrued Utilities</v>
          </cell>
          <cell r="C165" t="str">
            <v>Non-VAT Related</v>
          </cell>
          <cell r="D165">
            <v>0</v>
          </cell>
        </row>
        <row r="166">
          <cell r="A166">
            <v>210035</v>
          </cell>
          <cell r="B166" t="str">
            <v>Bank Rec - Unpresented Cheques</v>
          </cell>
          <cell r="C166" t="str">
            <v>Non-VAT Related</v>
          </cell>
          <cell r="D166">
            <v>0</v>
          </cell>
        </row>
        <row r="167">
          <cell r="A167">
            <v>210040</v>
          </cell>
          <cell r="B167" t="str">
            <v>Lease Liability - Current</v>
          </cell>
          <cell r="C167" t="str">
            <v>Non-VAT Related</v>
          </cell>
          <cell r="D167">
            <v>0</v>
          </cell>
        </row>
        <row r="168">
          <cell r="A168">
            <v>210041</v>
          </cell>
          <cell r="B168" t="str">
            <v>Finance Lease Liability Curren</v>
          </cell>
          <cell r="C168" t="str">
            <v>Non-VAT Related</v>
          </cell>
          <cell r="D168">
            <v>0</v>
          </cell>
        </row>
        <row r="169">
          <cell r="A169">
            <v>210045</v>
          </cell>
          <cell r="B169" t="str">
            <v>Lease Liability - Non Current</v>
          </cell>
          <cell r="C169" t="str">
            <v>Non-VAT Related</v>
          </cell>
          <cell r="D169">
            <v>0</v>
          </cell>
        </row>
        <row r="170">
          <cell r="A170">
            <v>210046</v>
          </cell>
          <cell r="B170" t="str">
            <v>Finance Lease Liability N/Curr</v>
          </cell>
          <cell r="C170" t="str">
            <v>Non-VAT Related</v>
          </cell>
          <cell r="D170">
            <v>0</v>
          </cell>
        </row>
        <row r="171">
          <cell r="A171">
            <v>210046</v>
          </cell>
          <cell r="B171" t="str">
            <v>Finance Lease Liability N/Curr</v>
          </cell>
          <cell r="C171" t="str">
            <v>Non-VAT Related</v>
          </cell>
          <cell r="D171">
            <v>0</v>
          </cell>
        </row>
        <row r="172">
          <cell r="A172">
            <v>210047</v>
          </cell>
          <cell r="B172" t="str">
            <v>Tenants Security Deposits</v>
          </cell>
          <cell r="C172" t="str">
            <v>Non-VAT Related</v>
          </cell>
          <cell r="D172">
            <v>0</v>
          </cell>
        </row>
        <row r="173">
          <cell r="A173">
            <v>210050</v>
          </cell>
          <cell r="B173" t="str">
            <v>Gift Vouchers</v>
          </cell>
          <cell r="C173" t="str">
            <v>Non-VAT Related</v>
          </cell>
          <cell r="D173">
            <v>0</v>
          </cell>
        </row>
        <row r="174">
          <cell r="A174">
            <v>210055</v>
          </cell>
          <cell r="B174" t="str">
            <v>Inter Company Liability</v>
          </cell>
          <cell r="C174" t="str">
            <v>Non-VAT Related</v>
          </cell>
          <cell r="D174">
            <v>0</v>
          </cell>
        </row>
        <row r="175">
          <cell r="A175">
            <v>210070</v>
          </cell>
          <cell r="B175" t="str">
            <v>Prov. for Deferred Income Tax</v>
          </cell>
          <cell r="C175" t="str">
            <v>Non-VAT Related</v>
          </cell>
          <cell r="D175">
            <v>0</v>
          </cell>
        </row>
        <row r="176">
          <cell r="A176">
            <v>210080</v>
          </cell>
          <cell r="B176" t="str">
            <v>Partnership Payable</v>
          </cell>
          <cell r="C176" t="str">
            <v>Non-VAT Related</v>
          </cell>
          <cell r="D176">
            <v>0</v>
          </cell>
        </row>
        <row r="177">
          <cell r="A177">
            <v>211020</v>
          </cell>
          <cell r="B177" t="str">
            <v>Group Tax Clearing (PAYG)</v>
          </cell>
          <cell r="C177" t="str">
            <v>Non-VAT Related</v>
          </cell>
          <cell r="D177">
            <v>0</v>
          </cell>
        </row>
        <row r="178">
          <cell r="A178">
            <v>211040</v>
          </cell>
          <cell r="B178" t="str">
            <v>FBT Liability</v>
          </cell>
          <cell r="C178" t="str">
            <v>Non-VAT Related</v>
          </cell>
          <cell r="D178">
            <v>0</v>
          </cell>
        </row>
        <row r="179">
          <cell r="A179">
            <v>211056</v>
          </cell>
          <cell r="B179" t="str">
            <v>Salary Sacrifice - Laptop</v>
          </cell>
          <cell r="C179" t="str">
            <v>Non-VAT Related</v>
          </cell>
          <cell r="D179">
            <v>0</v>
          </cell>
        </row>
        <row r="180">
          <cell r="A180">
            <v>211060</v>
          </cell>
          <cell r="B180" t="str">
            <v>Payroll Tax Provision</v>
          </cell>
          <cell r="C180" t="str">
            <v>Non-VAT Related</v>
          </cell>
          <cell r="D180">
            <v>0</v>
          </cell>
        </row>
        <row r="181">
          <cell r="A181">
            <v>211061</v>
          </cell>
          <cell r="B181" t="str">
            <v>FBT - Salary Sac Provision</v>
          </cell>
          <cell r="C181" t="str">
            <v>Non-VAT Related</v>
          </cell>
          <cell r="D181">
            <v>0</v>
          </cell>
        </row>
        <row r="182">
          <cell r="A182">
            <v>211063</v>
          </cell>
          <cell r="B182" t="str">
            <v>Salary Sacrifice Provision</v>
          </cell>
          <cell r="C182" t="str">
            <v>Non-VAT Related</v>
          </cell>
          <cell r="D182">
            <v>0</v>
          </cell>
        </row>
        <row r="183">
          <cell r="A183">
            <v>211065</v>
          </cell>
          <cell r="B183" t="str">
            <v>Salary Sacrifice- Leasing</v>
          </cell>
          <cell r="C183" t="str">
            <v>Non-VAT Related</v>
          </cell>
          <cell r="D183">
            <v>0</v>
          </cell>
        </row>
        <row r="184">
          <cell r="A184">
            <v>211066</v>
          </cell>
          <cell r="B184" t="str">
            <v>Salary Sacrifice- Fuel</v>
          </cell>
          <cell r="C184" t="str">
            <v>Non-VAT Related</v>
          </cell>
          <cell r="D184">
            <v>0</v>
          </cell>
        </row>
        <row r="185">
          <cell r="A185">
            <v>211067</v>
          </cell>
          <cell r="B185" t="str">
            <v>Salary Sac- Ins &amp; Rego</v>
          </cell>
          <cell r="C185" t="str">
            <v>Non-VAT Related</v>
          </cell>
          <cell r="D185">
            <v>0</v>
          </cell>
        </row>
        <row r="186">
          <cell r="A186">
            <v>211068</v>
          </cell>
          <cell r="B186" t="str">
            <v>Salary Sac- Maintenance</v>
          </cell>
          <cell r="C186" t="str">
            <v>Non-VAT Related</v>
          </cell>
          <cell r="D186">
            <v>0</v>
          </cell>
        </row>
        <row r="187">
          <cell r="A187">
            <v>211069</v>
          </cell>
          <cell r="B187" t="str">
            <v>Salary Sacrifice- Other</v>
          </cell>
          <cell r="C187" t="str">
            <v>EXCL</v>
          </cell>
          <cell r="D187">
            <v>0</v>
          </cell>
        </row>
        <row r="188">
          <cell r="A188">
            <v>211085</v>
          </cell>
          <cell r="B188" t="str">
            <v>Workcover - Pre Self Ins</v>
          </cell>
          <cell r="C188" t="str">
            <v>Non-VAT Related</v>
          </cell>
          <cell r="D188">
            <v>0</v>
          </cell>
        </row>
        <row r="189">
          <cell r="A189">
            <v>211090</v>
          </cell>
          <cell r="B189" t="str">
            <v>Workcover - Self Insurance</v>
          </cell>
          <cell r="C189" t="str">
            <v>Non-VAT Related</v>
          </cell>
          <cell r="D189">
            <v>0</v>
          </cell>
        </row>
        <row r="190">
          <cell r="A190">
            <v>211130</v>
          </cell>
          <cell r="B190" t="str">
            <v>Superannuation - Coy Contrib</v>
          </cell>
          <cell r="C190" t="str">
            <v>Non-VAT Related</v>
          </cell>
          <cell r="D190">
            <v>0</v>
          </cell>
        </row>
        <row r="191">
          <cell r="A191">
            <v>211135</v>
          </cell>
          <cell r="B191" t="str">
            <v>Superannuation - Employee Cont</v>
          </cell>
          <cell r="C191" t="str">
            <v>Non-VAT Related</v>
          </cell>
          <cell r="D191">
            <v>0</v>
          </cell>
        </row>
        <row r="192">
          <cell r="A192">
            <v>211140</v>
          </cell>
          <cell r="B192" t="str">
            <v>Unclaimed Wages</v>
          </cell>
          <cell r="C192" t="str">
            <v>Non-VAT Related</v>
          </cell>
          <cell r="D192">
            <v>0</v>
          </cell>
        </row>
        <row r="193">
          <cell r="A193">
            <v>211145</v>
          </cell>
          <cell r="B193" t="str">
            <v>Deductions Adjustment Clearing</v>
          </cell>
          <cell r="C193" t="str">
            <v>Non-VAT Related</v>
          </cell>
          <cell r="D193">
            <v>0</v>
          </cell>
        </row>
        <row r="194">
          <cell r="A194">
            <v>211150</v>
          </cell>
          <cell r="B194" t="str">
            <v>Payroll Clearing</v>
          </cell>
          <cell r="C194" t="str">
            <v>Non-VAT Related</v>
          </cell>
          <cell r="D194">
            <v>0</v>
          </cell>
        </row>
        <row r="195">
          <cell r="A195">
            <v>211151</v>
          </cell>
          <cell r="B195" t="str">
            <v>Payroll Accrual</v>
          </cell>
          <cell r="C195" t="str">
            <v>Non-VAT Related</v>
          </cell>
          <cell r="D195">
            <v>0</v>
          </cell>
        </row>
        <row r="196">
          <cell r="A196">
            <v>211155</v>
          </cell>
          <cell r="B196" t="str">
            <v>Employee Deductions Clearing</v>
          </cell>
          <cell r="C196" t="str">
            <v>Non-VAT Related</v>
          </cell>
          <cell r="D196">
            <v>0</v>
          </cell>
        </row>
        <row r="197">
          <cell r="A197">
            <v>211160</v>
          </cell>
          <cell r="B197" t="str">
            <v>Child Support Clearing</v>
          </cell>
          <cell r="C197" t="str">
            <v>Non-VAT Related</v>
          </cell>
          <cell r="D197">
            <v>0</v>
          </cell>
        </row>
        <row r="198">
          <cell r="A198">
            <v>211165</v>
          </cell>
          <cell r="B198" t="str">
            <v>Union Dues</v>
          </cell>
          <cell r="C198" t="str">
            <v>Non-VAT Related</v>
          </cell>
          <cell r="D198">
            <v>0</v>
          </cell>
        </row>
        <row r="199">
          <cell r="A199">
            <v>211170</v>
          </cell>
          <cell r="B199" t="str">
            <v>Social Club Clearing</v>
          </cell>
          <cell r="C199" t="str">
            <v>Non-VAT Related</v>
          </cell>
          <cell r="D199">
            <v>0</v>
          </cell>
        </row>
        <row r="200">
          <cell r="A200">
            <v>211175</v>
          </cell>
          <cell r="B200" t="str">
            <v>Garnishee Claim</v>
          </cell>
          <cell r="C200" t="str">
            <v>Non-VAT Related</v>
          </cell>
          <cell r="D200">
            <v>0</v>
          </cell>
        </row>
        <row r="201">
          <cell r="A201">
            <v>211180</v>
          </cell>
          <cell r="B201" t="str">
            <v>Employee Relation Sales</v>
          </cell>
          <cell r="C201" t="str">
            <v>Non-VAT Related</v>
          </cell>
          <cell r="D201">
            <v>0</v>
          </cell>
        </row>
        <row r="202">
          <cell r="A202">
            <v>211185</v>
          </cell>
          <cell r="B202" t="str">
            <v>Training Deductions</v>
          </cell>
          <cell r="C202" t="str">
            <v>Non-VAT Related</v>
          </cell>
          <cell r="D202">
            <v>0</v>
          </cell>
        </row>
        <row r="203">
          <cell r="A203">
            <v>211186</v>
          </cell>
          <cell r="B203" t="str">
            <v>Staff Cafe Deductions</v>
          </cell>
          <cell r="C203" t="str">
            <v>Non-VAT Related</v>
          </cell>
          <cell r="D203">
            <v>0</v>
          </cell>
        </row>
        <row r="204">
          <cell r="A204">
            <v>211188</v>
          </cell>
          <cell r="B204" t="str">
            <v>Staff Convenience Clearing</v>
          </cell>
          <cell r="C204" t="str">
            <v>Non-VAT Related</v>
          </cell>
          <cell r="D204">
            <v>0</v>
          </cell>
        </row>
        <row r="205">
          <cell r="A205">
            <v>211190</v>
          </cell>
          <cell r="B205" t="str">
            <v>Medical Benefits Fund</v>
          </cell>
          <cell r="C205" t="str">
            <v>Non-VAT Related</v>
          </cell>
          <cell r="D205">
            <v>0</v>
          </cell>
        </row>
        <row r="206">
          <cell r="A206">
            <v>211195</v>
          </cell>
          <cell r="B206" t="str">
            <v>Social Club Sales</v>
          </cell>
          <cell r="C206" t="str">
            <v>Non-VAT Related</v>
          </cell>
          <cell r="D206">
            <v>0</v>
          </cell>
        </row>
        <row r="207">
          <cell r="A207">
            <v>211505</v>
          </cell>
          <cell r="B207" t="str">
            <v>Time in Lieu</v>
          </cell>
          <cell r="C207" t="str">
            <v>Non-VAT Related</v>
          </cell>
          <cell r="D207">
            <v>0</v>
          </cell>
        </row>
        <row r="208">
          <cell r="A208">
            <v>211510</v>
          </cell>
          <cell r="B208" t="str">
            <v>Provision Annual Leave</v>
          </cell>
          <cell r="C208" t="str">
            <v>Non-VAT Related</v>
          </cell>
          <cell r="D208">
            <v>0</v>
          </cell>
        </row>
        <row r="209">
          <cell r="A209">
            <v>211512</v>
          </cell>
          <cell r="B209" t="str">
            <v>Annual Leave Paid</v>
          </cell>
          <cell r="C209" t="str">
            <v>Non-VAT Related</v>
          </cell>
          <cell r="D209">
            <v>0</v>
          </cell>
        </row>
        <row r="210">
          <cell r="A210">
            <v>211515</v>
          </cell>
          <cell r="B210" t="str">
            <v>Annual Leave On Costs</v>
          </cell>
          <cell r="C210" t="str">
            <v>Non-VAT Related</v>
          </cell>
          <cell r="D210">
            <v>0</v>
          </cell>
        </row>
        <row r="211">
          <cell r="A211">
            <v>211520</v>
          </cell>
          <cell r="B211" t="str">
            <v>Provision Long Service Leave</v>
          </cell>
          <cell r="C211" t="str">
            <v>Non-VAT Related</v>
          </cell>
          <cell r="D211">
            <v>0</v>
          </cell>
        </row>
        <row r="212">
          <cell r="A212">
            <v>211525</v>
          </cell>
          <cell r="B212" t="str">
            <v>Provision for Income Tax</v>
          </cell>
          <cell r="C212" t="str">
            <v>Non-VAT Related</v>
          </cell>
          <cell r="D212">
            <v>0</v>
          </cell>
        </row>
        <row r="213">
          <cell r="A213">
            <v>211530</v>
          </cell>
          <cell r="B213" t="str">
            <v>Prov. For Doubtful Debts-Gamin</v>
          </cell>
          <cell r="C213" t="str">
            <v>Non-VAT Related</v>
          </cell>
          <cell r="D213">
            <v>0</v>
          </cell>
        </row>
        <row r="214">
          <cell r="A214">
            <v>211531</v>
          </cell>
          <cell r="B214" t="str">
            <v>Prov. For Doubtful Debts-Other</v>
          </cell>
          <cell r="C214" t="str">
            <v>Non-VAT Related</v>
          </cell>
          <cell r="D214">
            <v>0</v>
          </cell>
        </row>
        <row r="215">
          <cell r="A215">
            <v>211532</v>
          </cell>
          <cell r="B215" t="str">
            <v>Prov for Doubtful Debts-I/Coy</v>
          </cell>
          <cell r="C215" t="str">
            <v>Non-VAT Related</v>
          </cell>
          <cell r="D215">
            <v>0</v>
          </cell>
        </row>
        <row r="216">
          <cell r="A216">
            <v>211534</v>
          </cell>
          <cell r="B216" t="str">
            <v>Provisions - Other</v>
          </cell>
          <cell r="C216" t="str">
            <v>Non-VAT Related</v>
          </cell>
          <cell r="D216">
            <v>0</v>
          </cell>
        </row>
        <row r="217">
          <cell r="A217">
            <v>211535</v>
          </cell>
          <cell r="B217" t="str">
            <v>General Provision</v>
          </cell>
          <cell r="C217" t="str">
            <v>Non-VAT Related</v>
          </cell>
          <cell r="D217">
            <v>0</v>
          </cell>
        </row>
        <row r="218">
          <cell r="A218">
            <v>211536</v>
          </cell>
          <cell r="B218" t="str">
            <v>Prov For Amort - CBP Tax</v>
          </cell>
          <cell r="C218" t="str">
            <v>Non-VAT Related</v>
          </cell>
          <cell r="D218">
            <v>0</v>
          </cell>
        </row>
        <row r="219">
          <cell r="A219">
            <v>211537</v>
          </cell>
          <cell r="B219" t="str">
            <v>Prov For Amort -Leasehold FF&amp;E</v>
          </cell>
          <cell r="C219" t="str">
            <v>Non-VAT Related</v>
          </cell>
          <cell r="D219">
            <v>0</v>
          </cell>
        </row>
        <row r="220">
          <cell r="A220">
            <v>211538</v>
          </cell>
          <cell r="B220" t="str">
            <v>Prov For Amort - Casino Licenc</v>
          </cell>
          <cell r="C220" t="str">
            <v>Non-VAT Related</v>
          </cell>
          <cell r="D220">
            <v>0</v>
          </cell>
        </row>
        <row r="221">
          <cell r="A221">
            <v>211539</v>
          </cell>
          <cell r="B221" t="str">
            <v>Prov For Amort - Leasehold Imp</v>
          </cell>
          <cell r="C221" t="str">
            <v>Non-VAT Related</v>
          </cell>
          <cell r="D221">
            <v>0</v>
          </cell>
        </row>
        <row r="222">
          <cell r="A222">
            <v>211550</v>
          </cell>
          <cell r="B222" t="str">
            <v>Asset Disposal Clearing Acc</v>
          </cell>
          <cell r="C222" t="str">
            <v>Non-VAT Related</v>
          </cell>
          <cell r="D222">
            <v>0</v>
          </cell>
        </row>
        <row r="223">
          <cell r="A223">
            <v>211555</v>
          </cell>
          <cell r="B223" t="str">
            <v>Prov For Amort - Goodwill</v>
          </cell>
          <cell r="C223" t="str">
            <v>Non-VAT Related</v>
          </cell>
          <cell r="D223">
            <v>0</v>
          </cell>
        </row>
        <row r="224">
          <cell r="A224">
            <v>212010</v>
          </cell>
          <cell r="B224" t="str">
            <v>Patron Deposit Accounts</v>
          </cell>
          <cell r="C224" t="str">
            <v>Non-VAT Related</v>
          </cell>
          <cell r="D224">
            <v>0</v>
          </cell>
        </row>
        <row r="225">
          <cell r="A225">
            <v>212015</v>
          </cell>
          <cell r="B225" t="str">
            <v>Chip Purchase Voucher</v>
          </cell>
          <cell r="C225" t="str">
            <v>Non-VAT Related</v>
          </cell>
          <cell r="D225">
            <v>0</v>
          </cell>
        </row>
        <row r="226">
          <cell r="A226">
            <v>212016</v>
          </cell>
          <cell r="B226" t="str">
            <v>CEV - Timing Diff</v>
          </cell>
          <cell r="C226" t="str">
            <v>Non-VAT Related</v>
          </cell>
          <cell r="D226">
            <v>0</v>
          </cell>
        </row>
        <row r="227">
          <cell r="A227">
            <v>212017</v>
          </cell>
          <cell r="B227" t="str">
            <v>Keno Jackpot</v>
          </cell>
          <cell r="C227" t="str">
            <v>Non-VAT Related</v>
          </cell>
          <cell r="D227">
            <v>0</v>
          </cell>
        </row>
        <row r="228">
          <cell r="A228">
            <v>212018</v>
          </cell>
          <cell r="B228" t="str">
            <v>Jackpot payable- Hse &amp; Land</v>
          </cell>
          <cell r="C228" t="str">
            <v>Non-VAT Related</v>
          </cell>
          <cell r="D228">
            <v>0</v>
          </cell>
        </row>
        <row r="229">
          <cell r="A229">
            <v>212019</v>
          </cell>
          <cell r="B229" t="str">
            <v>Jackpot Payable-Overseas Trvl</v>
          </cell>
          <cell r="C229" t="str">
            <v>Non-VAT Related</v>
          </cell>
          <cell r="D229">
            <v>0</v>
          </cell>
        </row>
        <row r="230">
          <cell r="A230">
            <v>212020</v>
          </cell>
          <cell r="B230" t="str">
            <v>Jackpot Payable-Electric Goods</v>
          </cell>
          <cell r="C230" t="str">
            <v>Non-VAT Related</v>
          </cell>
          <cell r="D230">
            <v>0</v>
          </cell>
        </row>
        <row r="231">
          <cell r="A231">
            <v>212021</v>
          </cell>
          <cell r="B231" t="str">
            <v>Jackpot Payable- Fuel Cards</v>
          </cell>
          <cell r="C231" t="str">
            <v>Non-VAT Related</v>
          </cell>
          <cell r="D231">
            <v>0</v>
          </cell>
        </row>
        <row r="232">
          <cell r="A232">
            <v>212022</v>
          </cell>
          <cell r="B232" t="str">
            <v>Accrued Jackpot-Electric Goods</v>
          </cell>
          <cell r="C232" t="str">
            <v>Non-VAT Related</v>
          </cell>
          <cell r="D232">
            <v>0</v>
          </cell>
        </row>
        <row r="233">
          <cell r="A233">
            <v>212023</v>
          </cell>
          <cell r="B233" t="str">
            <v>Jackpot Payable-Motor Vehicles</v>
          </cell>
          <cell r="C233" t="str">
            <v>Non-VAT Related</v>
          </cell>
          <cell r="D233">
            <v>0</v>
          </cell>
        </row>
        <row r="234">
          <cell r="A234">
            <v>212024</v>
          </cell>
          <cell r="B234" t="str">
            <v>Accrued Jackpots- Overseas Tvl</v>
          </cell>
          <cell r="C234" t="str">
            <v>Non-VAT Related</v>
          </cell>
          <cell r="D234">
            <v>0</v>
          </cell>
        </row>
        <row r="235">
          <cell r="A235">
            <v>212025</v>
          </cell>
          <cell r="B235" t="str">
            <v>Accrued Jackpots- Hse &amp; Land</v>
          </cell>
          <cell r="C235" t="str">
            <v>Non-VAT Related</v>
          </cell>
          <cell r="D235">
            <v>0</v>
          </cell>
        </row>
        <row r="236">
          <cell r="A236">
            <v>212026</v>
          </cell>
          <cell r="B236" t="str">
            <v>Accrued Jackpots - MDJ</v>
          </cell>
          <cell r="C236" t="str">
            <v>Non-VAT Related</v>
          </cell>
          <cell r="D236">
            <v>0</v>
          </cell>
        </row>
        <row r="237">
          <cell r="A237">
            <v>212027</v>
          </cell>
          <cell r="B237" t="str">
            <v>Accrued Jackpots - M Vehicles</v>
          </cell>
          <cell r="C237" t="str">
            <v>Non-VAT Related</v>
          </cell>
          <cell r="D237">
            <v>0</v>
          </cell>
        </row>
        <row r="238">
          <cell r="A238">
            <v>212028</v>
          </cell>
          <cell r="B238" t="str">
            <v>Accrued Jackpots - Other</v>
          </cell>
          <cell r="C238" t="str">
            <v>Non-VAT Related</v>
          </cell>
          <cell r="D238">
            <v>0</v>
          </cell>
        </row>
        <row r="239">
          <cell r="A239">
            <v>212029</v>
          </cell>
          <cell r="B239" t="str">
            <v>Escrow A/C Liability</v>
          </cell>
          <cell r="C239" t="str">
            <v>Non-VAT Related</v>
          </cell>
          <cell r="D239">
            <v>0</v>
          </cell>
        </row>
        <row r="240">
          <cell r="A240">
            <v>212030</v>
          </cell>
          <cell r="B240" t="str">
            <v>Unclaimed Credits EGM</v>
          </cell>
          <cell r="C240" t="str">
            <v>Non-VAT Related</v>
          </cell>
          <cell r="D240">
            <v>0</v>
          </cell>
        </row>
        <row r="241">
          <cell r="A241">
            <v>212031</v>
          </cell>
          <cell r="B241" t="str">
            <v>Accrued Jackpots- Fuel Cards</v>
          </cell>
          <cell r="C241" t="str">
            <v>Non-VAT Related</v>
          </cell>
          <cell r="D241">
            <v>0</v>
          </cell>
        </row>
        <row r="242">
          <cell r="A242">
            <v>212032</v>
          </cell>
          <cell r="B242" t="str">
            <v>Pontoon Jackpot Provision</v>
          </cell>
          <cell r="C242" t="str">
            <v>Non-VAT Related</v>
          </cell>
          <cell r="D242">
            <v>0</v>
          </cell>
        </row>
        <row r="243">
          <cell r="A243">
            <v>212033</v>
          </cell>
          <cell r="B243" t="str">
            <v>Excluded Patrons Escrow Funds</v>
          </cell>
          <cell r="C243" t="str">
            <v>Non-VAT Related</v>
          </cell>
          <cell r="D243">
            <v>0</v>
          </cell>
        </row>
        <row r="244">
          <cell r="A244">
            <v>212035</v>
          </cell>
          <cell r="B244" t="str">
            <v>Gaming Machine Jackpots</v>
          </cell>
          <cell r="C244" t="str">
            <v>Non-VAT Related</v>
          </cell>
          <cell r="D244">
            <v>0</v>
          </cell>
        </row>
        <row r="245">
          <cell r="A245">
            <v>212060</v>
          </cell>
          <cell r="B245" t="str">
            <v>Unredeemed chips</v>
          </cell>
          <cell r="C245" t="str">
            <v>Non-VAT Related</v>
          </cell>
          <cell r="D245">
            <v>0</v>
          </cell>
        </row>
        <row r="246">
          <cell r="A246">
            <v>212070</v>
          </cell>
          <cell r="B246" t="str">
            <v>Free Play Voucher Clearing</v>
          </cell>
          <cell r="C246" t="str">
            <v>Non-VAT Related</v>
          </cell>
          <cell r="D246">
            <v>0</v>
          </cell>
        </row>
        <row r="247">
          <cell r="A247">
            <v>212075</v>
          </cell>
          <cell r="B247" t="str">
            <v>Tournament Entry Fees</v>
          </cell>
          <cell r="C247" t="str">
            <v>SALE</v>
          </cell>
          <cell r="D247">
            <v>0.1</v>
          </cell>
        </row>
        <row r="248">
          <cell r="A248">
            <v>212076</v>
          </cell>
          <cell r="B248" t="str">
            <v>Found Money</v>
          </cell>
          <cell r="C248" t="str">
            <v>Non-VAT Related</v>
          </cell>
          <cell r="D248">
            <v>0</v>
          </cell>
        </row>
        <row r="249">
          <cell r="A249">
            <v>212090</v>
          </cell>
          <cell r="B249" t="str">
            <v>Carribean Stud Reseed Prov</v>
          </cell>
          <cell r="C249" t="str">
            <v>Non-VAT Related</v>
          </cell>
          <cell r="D249">
            <v>0</v>
          </cell>
        </row>
        <row r="250">
          <cell r="A250">
            <v>212094</v>
          </cell>
          <cell r="B250" t="str">
            <v>Acc Carribean Studjackpot-Seco</v>
          </cell>
          <cell r="C250" t="str">
            <v>Non-VAT Related</v>
          </cell>
          <cell r="D250">
            <v>0</v>
          </cell>
        </row>
        <row r="251">
          <cell r="A251">
            <v>212095</v>
          </cell>
          <cell r="B251" t="str">
            <v>Acc Carribean Studjackpot-Main</v>
          </cell>
          <cell r="C251" t="str">
            <v>Non-VAT Related</v>
          </cell>
          <cell r="D251">
            <v>0</v>
          </cell>
        </row>
        <row r="252">
          <cell r="A252">
            <v>212097</v>
          </cell>
          <cell r="B252" t="str">
            <v>Player Point Liability</v>
          </cell>
          <cell r="C252" t="str">
            <v>Non-VAT Related</v>
          </cell>
          <cell r="D252">
            <v>0</v>
          </cell>
        </row>
        <row r="253">
          <cell r="A253">
            <v>212098</v>
          </cell>
          <cell r="B253" t="str">
            <v>Gaming Tax Accrual</v>
          </cell>
          <cell r="C253" t="str">
            <v>Non-VAT Related</v>
          </cell>
          <cell r="D253">
            <v>0</v>
          </cell>
        </row>
        <row r="254">
          <cell r="A254">
            <v>212099</v>
          </cell>
          <cell r="B254" t="str">
            <v>Commission Provision</v>
          </cell>
          <cell r="C254" t="str">
            <v>Non-VAT Related</v>
          </cell>
          <cell r="D254">
            <v>0</v>
          </cell>
        </row>
        <row r="255">
          <cell r="A255">
            <v>214002</v>
          </cell>
          <cell r="B255" t="str">
            <v>Int. Accrued Note Issue (No.2)</v>
          </cell>
          <cell r="C255" t="str">
            <v>Non-VAT Related</v>
          </cell>
          <cell r="D255">
            <v>0</v>
          </cell>
        </row>
        <row r="256">
          <cell r="A256">
            <v>215101</v>
          </cell>
          <cell r="B256" t="str">
            <v>Note Payable - Cubwell</v>
          </cell>
          <cell r="C256" t="str">
            <v>Non-VAT Related</v>
          </cell>
          <cell r="D256">
            <v>0</v>
          </cell>
        </row>
        <row r="257">
          <cell r="A257">
            <v>215102</v>
          </cell>
          <cell r="B257" t="str">
            <v>Note Payable - Intercompany</v>
          </cell>
          <cell r="C257" t="str">
            <v>Non-VAT Related</v>
          </cell>
          <cell r="D257">
            <v>0</v>
          </cell>
        </row>
        <row r="258">
          <cell r="A258">
            <v>215106</v>
          </cell>
          <cell r="B258" t="str">
            <v>Unsecured Notes (No. 2)</v>
          </cell>
          <cell r="C258" t="str">
            <v>Non-VAT Related</v>
          </cell>
          <cell r="D258">
            <v>0</v>
          </cell>
        </row>
        <row r="259">
          <cell r="A259">
            <v>215110</v>
          </cell>
          <cell r="B259" t="str">
            <v>Unearned Income-Current</v>
          </cell>
          <cell r="C259" t="str">
            <v>Non-VAT Related</v>
          </cell>
          <cell r="D259">
            <v>0</v>
          </cell>
        </row>
        <row r="260">
          <cell r="A260">
            <v>215115</v>
          </cell>
          <cell r="B260" t="str">
            <v>Contra Benefits Liability</v>
          </cell>
          <cell r="C260" t="str">
            <v>Non-VAT Related</v>
          </cell>
          <cell r="D260">
            <v>0</v>
          </cell>
        </row>
        <row r="261">
          <cell r="A261">
            <v>215120</v>
          </cell>
          <cell r="B261" t="str">
            <v>Intercompany loan - PBL</v>
          </cell>
          <cell r="C261" t="str">
            <v>Non-VAT Related</v>
          </cell>
          <cell r="D261">
            <v>0</v>
          </cell>
        </row>
        <row r="262">
          <cell r="A262">
            <v>215565</v>
          </cell>
          <cell r="B262" t="str">
            <v>Provision For LSL - Non Curren</v>
          </cell>
          <cell r="C262" t="str">
            <v>Non-VAT Related</v>
          </cell>
          <cell r="D262">
            <v>0</v>
          </cell>
        </row>
        <row r="263">
          <cell r="A263">
            <v>215570</v>
          </cell>
          <cell r="B263" t="str">
            <v>General Provision - Non Curren</v>
          </cell>
          <cell r="C263" t="str">
            <v>Non-VAT Related</v>
          </cell>
          <cell r="D263">
            <v>0</v>
          </cell>
        </row>
        <row r="264">
          <cell r="A264">
            <v>215575</v>
          </cell>
          <cell r="B264" t="str">
            <v>Provision for Mgt Fees</v>
          </cell>
          <cell r="C264" t="str">
            <v>Non-VAT Related</v>
          </cell>
          <cell r="D264">
            <v>0</v>
          </cell>
        </row>
        <row r="265">
          <cell r="A265">
            <v>217050</v>
          </cell>
          <cell r="B265" t="str">
            <v>Provn for Amort L/hold Bldg</v>
          </cell>
          <cell r="C265" t="str">
            <v>Non-VAT Related</v>
          </cell>
          <cell r="D265">
            <v>0</v>
          </cell>
        </row>
        <row r="266">
          <cell r="A266">
            <v>217055</v>
          </cell>
          <cell r="B266" t="str">
            <v>Prov Amort L/hold Fixtures</v>
          </cell>
          <cell r="C266" t="str">
            <v>Non-VAT Related</v>
          </cell>
          <cell r="D266">
            <v>0</v>
          </cell>
        </row>
        <row r="267">
          <cell r="A267">
            <v>217242</v>
          </cell>
          <cell r="B267" t="str">
            <v>Accum Depn F.F.E</v>
          </cell>
          <cell r="C267" t="str">
            <v>Non-VAT Related</v>
          </cell>
          <cell r="D267">
            <v>0</v>
          </cell>
        </row>
        <row r="268">
          <cell r="A268">
            <v>217247</v>
          </cell>
          <cell r="B268" t="str">
            <v>Accum Depn of Buildings</v>
          </cell>
          <cell r="C268" t="str">
            <v>Non-VAT Related</v>
          </cell>
          <cell r="D268">
            <v>0</v>
          </cell>
        </row>
        <row r="269">
          <cell r="A269">
            <v>217250</v>
          </cell>
          <cell r="B269" t="str">
            <v>Accum Amort Leased Assets</v>
          </cell>
          <cell r="C269" t="str">
            <v>Non-VAT Related</v>
          </cell>
          <cell r="D269">
            <v>0</v>
          </cell>
        </row>
        <row r="270">
          <cell r="A270">
            <v>217251</v>
          </cell>
          <cell r="B270" t="str">
            <v>Accum Amort Fin. Lease Assets</v>
          </cell>
          <cell r="C270" t="str">
            <v>Non-VAT Related</v>
          </cell>
          <cell r="D270">
            <v>0</v>
          </cell>
        </row>
        <row r="271">
          <cell r="A271">
            <v>310120</v>
          </cell>
          <cell r="B271" t="str">
            <v>Retained Earnings</v>
          </cell>
          <cell r="C271" t="str">
            <v>Non-VAT Related</v>
          </cell>
          <cell r="D271">
            <v>0</v>
          </cell>
        </row>
        <row r="272">
          <cell r="A272">
            <v>310130</v>
          </cell>
          <cell r="B272" t="str">
            <v>Profit &amp; Loss - Current Yr</v>
          </cell>
          <cell r="C272" t="str">
            <v>Non-VAT Related</v>
          </cell>
          <cell r="D272">
            <v>0</v>
          </cell>
        </row>
        <row r="273">
          <cell r="A273">
            <v>310200</v>
          </cell>
          <cell r="B273" t="str">
            <v>Shareholders Equity</v>
          </cell>
          <cell r="C273" t="str">
            <v>Non-VAT Related</v>
          </cell>
          <cell r="D273">
            <v>0</v>
          </cell>
        </row>
        <row r="274">
          <cell r="A274">
            <v>310215</v>
          </cell>
          <cell r="B274" t="str">
            <v>Trust Units on Issue</v>
          </cell>
          <cell r="C274" t="str">
            <v>Non-VAT Related</v>
          </cell>
          <cell r="D274">
            <v>0</v>
          </cell>
        </row>
        <row r="275">
          <cell r="A275">
            <v>310220</v>
          </cell>
          <cell r="B275" t="str">
            <v>Share Premium Reserve</v>
          </cell>
          <cell r="C275" t="str">
            <v>Non-VAT Related</v>
          </cell>
          <cell r="D275">
            <v>0</v>
          </cell>
        </row>
        <row r="276">
          <cell r="A276">
            <v>310250</v>
          </cell>
          <cell r="B276" t="str">
            <v>Share Buyback Reserve</v>
          </cell>
          <cell r="C276" t="str">
            <v>Non-VAT Related</v>
          </cell>
          <cell r="D276">
            <v>0</v>
          </cell>
        </row>
        <row r="277">
          <cell r="A277">
            <v>310300</v>
          </cell>
          <cell r="B277" t="str">
            <v>Asset Revaluation Reserve</v>
          </cell>
          <cell r="C277" t="str">
            <v>Non-VAT Related</v>
          </cell>
          <cell r="D277">
            <v>0</v>
          </cell>
        </row>
        <row r="278">
          <cell r="A278">
            <v>310310</v>
          </cell>
          <cell r="B278" t="str">
            <v>Fgn Currency Translate Rsrv</v>
          </cell>
          <cell r="C278" t="str">
            <v>Non-VAT Related</v>
          </cell>
          <cell r="D278">
            <v>0</v>
          </cell>
        </row>
        <row r="279">
          <cell r="A279">
            <v>310350</v>
          </cell>
          <cell r="B279" t="str">
            <v>Dividends Paid/Declared</v>
          </cell>
          <cell r="C279" t="str">
            <v>Non-VAT Related</v>
          </cell>
          <cell r="D279">
            <v>0</v>
          </cell>
        </row>
        <row r="280">
          <cell r="A280">
            <v>320000</v>
          </cell>
          <cell r="B280" t="str">
            <v>Partnership</v>
          </cell>
          <cell r="C280" t="str">
            <v>Non-VAT Related</v>
          </cell>
          <cell r="D280">
            <v>0</v>
          </cell>
        </row>
        <row r="281">
          <cell r="A281">
            <v>320100</v>
          </cell>
          <cell r="B281" t="str">
            <v>Burswood Capital</v>
          </cell>
          <cell r="C281" t="str">
            <v>Non-VAT Related</v>
          </cell>
          <cell r="D281">
            <v>0</v>
          </cell>
        </row>
        <row r="282">
          <cell r="A282">
            <v>320200</v>
          </cell>
          <cell r="B282" t="str">
            <v>IHG Capital</v>
          </cell>
          <cell r="C282" t="str">
            <v>Non-VAT Related</v>
          </cell>
          <cell r="D282">
            <v>0</v>
          </cell>
        </row>
        <row r="283">
          <cell r="A283">
            <v>400100</v>
          </cell>
          <cell r="B283" t="str">
            <v>Blackjack</v>
          </cell>
          <cell r="C283" t="str">
            <v>Non-VAT Related</v>
          </cell>
          <cell r="D283">
            <v>0</v>
          </cell>
        </row>
        <row r="284">
          <cell r="A284">
            <v>400200</v>
          </cell>
          <cell r="B284" t="str">
            <v>Craps</v>
          </cell>
          <cell r="C284" t="str">
            <v>Non-VAT Related</v>
          </cell>
          <cell r="D284">
            <v>0</v>
          </cell>
        </row>
        <row r="285">
          <cell r="A285">
            <v>400300</v>
          </cell>
          <cell r="B285" t="str">
            <v>Roulette</v>
          </cell>
          <cell r="C285" t="str">
            <v>Non-VAT Related</v>
          </cell>
          <cell r="D285">
            <v>0</v>
          </cell>
        </row>
        <row r="286">
          <cell r="A286">
            <v>400310</v>
          </cell>
          <cell r="B286" t="str">
            <v>Rapid Roulette</v>
          </cell>
          <cell r="C286" t="str">
            <v>Non-VAT Related</v>
          </cell>
          <cell r="D286">
            <v>0</v>
          </cell>
        </row>
        <row r="287">
          <cell r="A287">
            <v>400320</v>
          </cell>
          <cell r="B287" t="str">
            <v>Touchbet Roulette</v>
          </cell>
          <cell r="C287" t="str">
            <v>Non-VAT Related</v>
          </cell>
          <cell r="D287">
            <v>0</v>
          </cell>
        </row>
        <row r="288">
          <cell r="A288">
            <v>400330</v>
          </cell>
          <cell r="B288" t="str">
            <v>Rapid Sic Bo</v>
          </cell>
          <cell r="C288" t="str">
            <v>Non-VAT Related</v>
          </cell>
          <cell r="D288">
            <v>0</v>
          </cell>
        </row>
        <row r="289">
          <cell r="A289">
            <v>400350</v>
          </cell>
          <cell r="B289" t="str">
            <v>Poker</v>
          </cell>
          <cell r="C289" t="str">
            <v>Non-VAT Related</v>
          </cell>
          <cell r="D289">
            <v>0</v>
          </cell>
        </row>
        <row r="290">
          <cell r="A290">
            <v>400400</v>
          </cell>
          <cell r="B290" t="str">
            <v>Baccarat</v>
          </cell>
          <cell r="C290" t="str">
            <v>Non-VAT Related</v>
          </cell>
          <cell r="D290">
            <v>0</v>
          </cell>
        </row>
        <row r="291">
          <cell r="A291">
            <v>400500</v>
          </cell>
          <cell r="B291" t="str">
            <v>Mini Baccarat</v>
          </cell>
          <cell r="C291" t="str">
            <v>Non-VAT Related</v>
          </cell>
          <cell r="D291">
            <v>0</v>
          </cell>
        </row>
        <row r="292">
          <cell r="A292">
            <v>400600</v>
          </cell>
          <cell r="B292" t="str">
            <v>Pai Gow</v>
          </cell>
          <cell r="C292" t="str">
            <v>Non-VAT Related</v>
          </cell>
          <cell r="D292">
            <v>0</v>
          </cell>
        </row>
        <row r="293">
          <cell r="A293">
            <v>400700</v>
          </cell>
          <cell r="B293" t="str">
            <v>Sic Bo</v>
          </cell>
          <cell r="C293" t="str">
            <v>Non-VAT Related</v>
          </cell>
          <cell r="D293">
            <v>0</v>
          </cell>
        </row>
        <row r="294">
          <cell r="A294">
            <v>400710</v>
          </cell>
          <cell r="B294" t="str">
            <v>Rapid Sic Bo</v>
          </cell>
          <cell r="C294" t="str">
            <v>Non-VAT Related</v>
          </cell>
          <cell r="D294">
            <v>0</v>
          </cell>
        </row>
        <row r="295">
          <cell r="A295">
            <v>400800</v>
          </cell>
          <cell r="B295" t="str">
            <v>Big Wheel</v>
          </cell>
          <cell r="C295" t="str">
            <v>Non-VAT Related</v>
          </cell>
          <cell r="D295">
            <v>0</v>
          </cell>
        </row>
        <row r="296">
          <cell r="A296">
            <v>400810</v>
          </cell>
          <cell r="B296" t="str">
            <v>Rapid Big Wheel</v>
          </cell>
          <cell r="C296" t="str">
            <v>Non-VAT Related</v>
          </cell>
          <cell r="D296">
            <v>0</v>
          </cell>
        </row>
        <row r="297">
          <cell r="A297">
            <v>400820</v>
          </cell>
          <cell r="B297" t="str">
            <v>Casino War</v>
          </cell>
          <cell r="C297" t="str">
            <v>Non-VAT Related</v>
          </cell>
          <cell r="D297">
            <v>0</v>
          </cell>
        </row>
        <row r="298">
          <cell r="A298">
            <v>401000</v>
          </cell>
          <cell r="B298" t="str">
            <v>Two Up Coin</v>
          </cell>
          <cell r="C298" t="str">
            <v>Non-VAT Related</v>
          </cell>
          <cell r="D298">
            <v>0</v>
          </cell>
        </row>
        <row r="299">
          <cell r="A299">
            <v>401200</v>
          </cell>
          <cell r="B299" t="str">
            <v>Carribean Studpoker</v>
          </cell>
          <cell r="C299" t="str">
            <v>Non-VAT Related</v>
          </cell>
          <cell r="D299">
            <v>0</v>
          </cell>
        </row>
        <row r="300">
          <cell r="A300">
            <v>401250</v>
          </cell>
          <cell r="B300" t="str">
            <v>Three Card Poker</v>
          </cell>
          <cell r="C300" t="str">
            <v>Non-VAT Related</v>
          </cell>
          <cell r="D300">
            <v>0</v>
          </cell>
        </row>
        <row r="301">
          <cell r="A301">
            <v>401500</v>
          </cell>
          <cell r="B301" t="str">
            <v>Tournament Fees</v>
          </cell>
          <cell r="C301" t="str">
            <v>SALE</v>
          </cell>
          <cell r="D301">
            <v>0.1</v>
          </cell>
        </row>
        <row r="302">
          <cell r="A302">
            <v>401900</v>
          </cell>
          <cell r="B302" t="str">
            <v>Sports Book/Tab</v>
          </cell>
          <cell r="C302" t="str">
            <v>Non-VAT Related</v>
          </cell>
          <cell r="D302">
            <v>0</v>
          </cell>
        </row>
        <row r="303">
          <cell r="A303">
            <v>401910</v>
          </cell>
          <cell r="B303" t="str">
            <v>Commission Based Vouchers</v>
          </cell>
          <cell r="C303" t="str">
            <v>Non-VAT Related</v>
          </cell>
          <cell r="D303">
            <v>0</v>
          </cell>
        </row>
        <row r="304">
          <cell r="A304">
            <v>401920</v>
          </cell>
          <cell r="B304" t="str">
            <v>Free Play Revenue Adjustment</v>
          </cell>
          <cell r="C304" t="str">
            <v>Non-VAT Related</v>
          </cell>
          <cell r="D304">
            <v>0</v>
          </cell>
        </row>
        <row r="305">
          <cell r="A305">
            <v>402000</v>
          </cell>
          <cell r="B305" t="str">
            <v>Other Revenue - New Games</v>
          </cell>
          <cell r="C305" t="str">
            <v>Non-VAT Related</v>
          </cell>
          <cell r="D305">
            <v>0</v>
          </cell>
        </row>
        <row r="306">
          <cell r="A306">
            <v>420130</v>
          </cell>
          <cell r="B306" t="str">
            <v>Gaming Machine Revenue</v>
          </cell>
          <cell r="C306" t="str">
            <v>Non-VAT Related</v>
          </cell>
          <cell r="D306">
            <v>0</v>
          </cell>
        </row>
        <row r="307">
          <cell r="A307">
            <v>420135</v>
          </cell>
          <cell r="B307" t="str">
            <v>Keno Revenue</v>
          </cell>
          <cell r="C307" t="str">
            <v>Non-VAT Related</v>
          </cell>
          <cell r="D307">
            <v>0</v>
          </cell>
        </row>
        <row r="308">
          <cell r="A308">
            <v>420140</v>
          </cell>
          <cell r="B308" t="str">
            <v>Trackside Revenue</v>
          </cell>
          <cell r="C308" t="str">
            <v>Non-VAT Related</v>
          </cell>
          <cell r="D308">
            <v>0</v>
          </cell>
        </row>
        <row r="309">
          <cell r="A309">
            <v>420150</v>
          </cell>
          <cell r="B309" t="str">
            <v>Gaming Machine Jackpot Adj</v>
          </cell>
          <cell r="C309" t="str">
            <v>Non-VAT Related</v>
          </cell>
          <cell r="D309">
            <v>0</v>
          </cell>
        </row>
        <row r="310">
          <cell r="A310">
            <v>440005</v>
          </cell>
          <cell r="B310" t="str">
            <v>Accommodation - Non Gaming</v>
          </cell>
          <cell r="C310" t="str">
            <v>SALE</v>
          </cell>
          <cell r="D310">
            <v>0.1</v>
          </cell>
        </row>
        <row r="311">
          <cell r="A311">
            <v>440010</v>
          </cell>
          <cell r="B311" t="str">
            <v>Accommodation - Gaming</v>
          </cell>
          <cell r="C311" t="str">
            <v>SALE</v>
          </cell>
          <cell r="D311">
            <v>0.1</v>
          </cell>
        </row>
        <row r="312">
          <cell r="A312">
            <v>440100</v>
          </cell>
          <cell r="B312" t="str">
            <v>Food Sales</v>
          </cell>
          <cell r="C312" t="str">
            <v>SALE</v>
          </cell>
          <cell r="D312">
            <v>0.1</v>
          </cell>
        </row>
        <row r="313">
          <cell r="A313">
            <v>440105</v>
          </cell>
          <cell r="B313" t="str">
            <v>Food Sales - Breakfast</v>
          </cell>
          <cell r="C313" t="str">
            <v>SALE</v>
          </cell>
          <cell r="D313">
            <v>0.1</v>
          </cell>
        </row>
        <row r="314">
          <cell r="A314">
            <v>440110</v>
          </cell>
          <cell r="B314" t="str">
            <v>Food Sales - Lunch</v>
          </cell>
          <cell r="C314" t="str">
            <v>SALE</v>
          </cell>
          <cell r="D314">
            <v>0.1</v>
          </cell>
        </row>
        <row r="315">
          <cell r="A315">
            <v>440115</v>
          </cell>
          <cell r="B315" t="str">
            <v>Food Sales - Dinner</v>
          </cell>
          <cell r="C315" t="str">
            <v>SALE</v>
          </cell>
          <cell r="D315">
            <v>0.1</v>
          </cell>
        </row>
        <row r="316">
          <cell r="A316">
            <v>440120</v>
          </cell>
          <cell r="B316" t="str">
            <v>Food Sales - Supper</v>
          </cell>
          <cell r="C316" t="str">
            <v>SALE</v>
          </cell>
          <cell r="D316">
            <v>0.1</v>
          </cell>
        </row>
        <row r="317">
          <cell r="A317">
            <v>440125</v>
          </cell>
          <cell r="B317" t="str">
            <v>Food Sales - Overnight</v>
          </cell>
          <cell r="C317" t="str">
            <v>SALE</v>
          </cell>
          <cell r="D317">
            <v>0.1</v>
          </cell>
        </row>
        <row r="318">
          <cell r="A318">
            <v>440130</v>
          </cell>
          <cell r="B318" t="str">
            <v>Food Sales - Mini Bar</v>
          </cell>
          <cell r="C318" t="str">
            <v>SALE</v>
          </cell>
          <cell r="D318">
            <v>0.1</v>
          </cell>
        </row>
        <row r="319">
          <cell r="A319">
            <v>440145</v>
          </cell>
          <cell r="B319" t="str">
            <v>Food Sales - Leisure Centre</v>
          </cell>
          <cell r="C319" t="str">
            <v>SALE</v>
          </cell>
          <cell r="D319">
            <v>0.1</v>
          </cell>
        </row>
        <row r="320">
          <cell r="A320">
            <v>440150</v>
          </cell>
          <cell r="B320" t="str">
            <v>Comp Food Sales - Breakfast</v>
          </cell>
          <cell r="C320" t="str">
            <v>Non-VAT Related</v>
          </cell>
          <cell r="D320">
            <v>0</v>
          </cell>
        </row>
        <row r="321">
          <cell r="A321">
            <v>440155</v>
          </cell>
          <cell r="B321" t="str">
            <v>Comp Food Sales - Lunch</v>
          </cell>
          <cell r="C321" t="str">
            <v>Non-VAT Related</v>
          </cell>
          <cell r="D321">
            <v>0</v>
          </cell>
        </row>
        <row r="322">
          <cell r="A322">
            <v>440160</v>
          </cell>
          <cell r="B322" t="str">
            <v>Comp Food Sales - Dinner</v>
          </cell>
          <cell r="C322" t="str">
            <v>Non-VAT Related</v>
          </cell>
          <cell r="D322">
            <v>0</v>
          </cell>
        </row>
        <row r="323">
          <cell r="A323">
            <v>440165</v>
          </cell>
          <cell r="B323" t="str">
            <v>Comp Food Sales - Supper</v>
          </cell>
          <cell r="C323" t="str">
            <v>Non-VAT Related</v>
          </cell>
          <cell r="D323">
            <v>0</v>
          </cell>
        </row>
        <row r="324">
          <cell r="A324">
            <v>440170</v>
          </cell>
          <cell r="B324" t="str">
            <v>Comp Food Sales - Overnight</v>
          </cell>
          <cell r="C324" t="str">
            <v>Non-VAT Related</v>
          </cell>
          <cell r="D324">
            <v>0</v>
          </cell>
        </row>
        <row r="325">
          <cell r="A325">
            <v>440200</v>
          </cell>
          <cell r="B325" t="str">
            <v>Beverage Sales</v>
          </cell>
          <cell r="C325" t="str">
            <v>SALE</v>
          </cell>
          <cell r="D325">
            <v>0.1</v>
          </cell>
        </row>
        <row r="326">
          <cell r="A326">
            <v>440205</v>
          </cell>
          <cell r="B326" t="str">
            <v>Beverage Sales - Breakfast</v>
          </cell>
          <cell r="C326" t="str">
            <v>SALE</v>
          </cell>
          <cell r="D326">
            <v>0.1</v>
          </cell>
        </row>
        <row r="327">
          <cell r="A327">
            <v>440210</v>
          </cell>
          <cell r="B327" t="str">
            <v>Beverage Sales - Lunch</v>
          </cell>
          <cell r="C327" t="str">
            <v>SALE</v>
          </cell>
          <cell r="D327">
            <v>0.1</v>
          </cell>
        </row>
        <row r="328">
          <cell r="A328">
            <v>440215</v>
          </cell>
          <cell r="B328" t="str">
            <v>Beverage Sales - Dinner</v>
          </cell>
          <cell r="C328" t="str">
            <v>SALE</v>
          </cell>
          <cell r="D328">
            <v>0.1</v>
          </cell>
        </row>
        <row r="329">
          <cell r="A329">
            <v>440220</v>
          </cell>
          <cell r="B329" t="str">
            <v>Beverage Sales - Supper</v>
          </cell>
          <cell r="C329" t="str">
            <v>SALE</v>
          </cell>
          <cell r="D329">
            <v>0.1</v>
          </cell>
        </row>
        <row r="330">
          <cell r="A330">
            <v>440225</v>
          </cell>
          <cell r="B330" t="str">
            <v>Beverage Sales - Overnight</v>
          </cell>
          <cell r="C330" t="str">
            <v>SALE</v>
          </cell>
          <cell r="D330">
            <v>0.1</v>
          </cell>
        </row>
        <row r="331">
          <cell r="A331">
            <v>440227</v>
          </cell>
          <cell r="B331" t="str">
            <v>Revenue Disc Adjust - Bev</v>
          </cell>
          <cell r="C331" t="str">
            <v>SALE</v>
          </cell>
          <cell r="D331">
            <v>0.1</v>
          </cell>
        </row>
        <row r="332">
          <cell r="A332">
            <v>440230</v>
          </cell>
          <cell r="B332" t="str">
            <v>Beverage Sales - Mini Bar</v>
          </cell>
          <cell r="C332" t="str">
            <v>SALE</v>
          </cell>
          <cell r="D332">
            <v>0.1</v>
          </cell>
        </row>
        <row r="333">
          <cell r="A333">
            <v>440245</v>
          </cell>
          <cell r="B333" t="str">
            <v>Bev Sales - Leisure Centre</v>
          </cell>
          <cell r="C333" t="str">
            <v>SALE</v>
          </cell>
          <cell r="D333">
            <v>0.1</v>
          </cell>
        </row>
        <row r="334">
          <cell r="A334">
            <v>440250</v>
          </cell>
          <cell r="B334" t="str">
            <v>Comp Bev Sales - Breakfast</v>
          </cell>
          <cell r="C334" t="str">
            <v>Non-VAT Related</v>
          </cell>
          <cell r="D334">
            <v>0</v>
          </cell>
        </row>
        <row r="335">
          <cell r="A335">
            <v>440255</v>
          </cell>
          <cell r="B335" t="str">
            <v>Comp Bev Sales - Lunch</v>
          </cell>
          <cell r="C335" t="str">
            <v>Non-VAT Related</v>
          </cell>
          <cell r="D335">
            <v>0</v>
          </cell>
        </row>
        <row r="336">
          <cell r="A336">
            <v>440260</v>
          </cell>
          <cell r="B336" t="str">
            <v>Comp Bev Sales - Dinner</v>
          </cell>
          <cell r="C336" t="str">
            <v>Non-VAT Related</v>
          </cell>
          <cell r="D336">
            <v>0</v>
          </cell>
        </row>
        <row r="337">
          <cell r="A337">
            <v>440265</v>
          </cell>
          <cell r="B337" t="str">
            <v>Comp Bev Sales - Supper</v>
          </cell>
          <cell r="C337" t="str">
            <v>Non-VAT Related</v>
          </cell>
          <cell r="D337">
            <v>0</v>
          </cell>
        </row>
        <row r="338">
          <cell r="A338">
            <v>440270</v>
          </cell>
          <cell r="B338" t="str">
            <v>Comp Bev Sales - Overnight</v>
          </cell>
          <cell r="C338" t="str">
            <v>Non-VAT Related</v>
          </cell>
          <cell r="D338">
            <v>0</v>
          </cell>
        </row>
        <row r="339">
          <cell r="A339">
            <v>440300</v>
          </cell>
          <cell r="B339" t="str">
            <v>F&amp;B Retail</v>
          </cell>
          <cell r="C339" t="str">
            <v>SALE</v>
          </cell>
          <cell r="D339">
            <v>0.1</v>
          </cell>
        </row>
        <row r="340">
          <cell r="A340">
            <v>440510</v>
          </cell>
          <cell r="B340" t="str">
            <v>Tobacco Commission</v>
          </cell>
          <cell r="C340" t="str">
            <v>SALE</v>
          </cell>
          <cell r="D340">
            <v>0.1</v>
          </cell>
        </row>
        <row r="341">
          <cell r="A341">
            <v>440515</v>
          </cell>
          <cell r="B341" t="str">
            <v>Tobacco Sales</v>
          </cell>
          <cell r="C341" t="str">
            <v>SALE</v>
          </cell>
          <cell r="D341">
            <v>0.1</v>
          </cell>
        </row>
        <row r="342">
          <cell r="A342">
            <v>440525</v>
          </cell>
          <cell r="B342" t="str">
            <v>Restaurant / Bar Revenue</v>
          </cell>
          <cell r="C342" t="str">
            <v>SALE</v>
          </cell>
          <cell r="D342">
            <v>0.1</v>
          </cell>
        </row>
        <row r="343">
          <cell r="A343">
            <v>440526</v>
          </cell>
          <cell r="B343" t="str">
            <v>Nightclub Revenue</v>
          </cell>
          <cell r="C343" t="str">
            <v>SALE</v>
          </cell>
          <cell r="D343">
            <v>0.1</v>
          </cell>
        </row>
        <row r="344">
          <cell r="A344">
            <v>440530</v>
          </cell>
          <cell r="B344" t="str">
            <v>Banquets Charge - Room</v>
          </cell>
          <cell r="C344" t="str">
            <v>SALE</v>
          </cell>
          <cell r="D344">
            <v>0.1</v>
          </cell>
        </row>
        <row r="345">
          <cell r="A345">
            <v>440531</v>
          </cell>
          <cell r="B345" t="str">
            <v>Banquets Charge - Staging Conn</v>
          </cell>
          <cell r="C345" t="str">
            <v>SALE</v>
          </cell>
          <cell r="D345">
            <v>0.1</v>
          </cell>
        </row>
        <row r="346">
          <cell r="A346">
            <v>440536</v>
          </cell>
          <cell r="B346" t="str">
            <v>Banquets Revenue</v>
          </cell>
          <cell r="C346" t="str">
            <v>SALE</v>
          </cell>
          <cell r="D346">
            <v>0.1</v>
          </cell>
        </row>
        <row r="347">
          <cell r="A347">
            <v>440556</v>
          </cell>
          <cell r="B347" t="str">
            <v>Rest/Bar Rev - COS Internal</v>
          </cell>
          <cell r="C347" t="str">
            <v>Non-VAT Related</v>
          </cell>
          <cell r="D347">
            <v>0</v>
          </cell>
        </row>
        <row r="348">
          <cell r="A348">
            <v>440557</v>
          </cell>
          <cell r="B348" t="str">
            <v>Banquets Rev - COS Internal</v>
          </cell>
          <cell r="C348" t="str">
            <v>Non-VAT Related</v>
          </cell>
          <cell r="D348">
            <v>0</v>
          </cell>
        </row>
        <row r="349">
          <cell r="A349">
            <v>441000</v>
          </cell>
          <cell r="B349" t="str">
            <v>Hotel Concierge</v>
          </cell>
          <cell r="C349" t="str">
            <v>SALE</v>
          </cell>
          <cell r="D349">
            <v>0.1</v>
          </cell>
        </row>
        <row r="350">
          <cell r="A350">
            <v>441015</v>
          </cell>
          <cell r="B350" t="str">
            <v>In House Movies</v>
          </cell>
          <cell r="C350" t="str">
            <v>SALE</v>
          </cell>
          <cell r="D350">
            <v>0.1</v>
          </cell>
        </row>
        <row r="351">
          <cell r="A351">
            <v>441020</v>
          </cell>
          <cell r="B351" t="str">
            <v>Limousine Hire</v>
          </cell>
          <cell r="C351" t="str">
            <v>SALE</v>
          </cell>
          <cell r="D351">
            <v>0.1</v>
          </cell>
        </row>
        <row r="352">
          <cell r="A352">
            <v>441035</v>
          </cell>
          <cell r="B352" t="str">
            <v>In Room Internet</v>
          </cell>
          <cell r="C352" t="str">
            <v>SALE</v>
          </cell>
          <cell r="D352">
            <v>0.1</v>
          </cell>
        </row>
        <row r="353">
          <cell r="A353">
            <v>441045</v>
          </cell>
          <cell r="B353" t="str">
            <v>In Room Telephone</v>
          </cell>
          <cell r="C353" t="str">
            <v>SALE</v>
          </cell>
          <cell r="D353">
            <v>0.1</v>
          </cell>
        </row>
        <row r="354">
          <cell r="A354">
            <v>441055</v>
          </cell>
          <cell r="B354" t="str">
            <v>Package Costs - Breakfast</v>
          </cell>
          <cell r="C354" t="str">
            <v>SALE</v>
          </cell>
          <cell r="D354">
            <v>0.1</v>
          </cell>
        </row>
        <row r="355">
          <cell r="A355">
            <v>441060</v>
          </cell>
          <cell r="B355" t="str">
            <v>Package Costs - Parking</v>
          </cell>
          <cell r="C355" t="str">
            <v>Non-VAT Related</v>
          </cell>
          <cell r="D355">
            <v>0</v>
          </cell>
        </row>
        <row r="356">
          <cell r="A356">
            <v>441063</v>
          </cell>
          <cell r="B356" t="str">
            <v>Package Costs - Other</v>
          </cell>
          <cell r="C356" t="str">
            <v>Non-VAT Related</v>
          </cell>
          <cell r="D356">
            <v>0</v>
          </cell>
        </row>
        <row r="357">
          <cell r="A357">
            <v>441065</v>
          </cell>
          <cell r="B357" t="str">
            <v>Hotel Amenities</v>
          </cell>
          <cell r="C357" t="str">
            <v>SALE</v>
          </cell>
          <cell r="D357">
            <v>0.1</v>
          </cell>
        </row>
        <row r="358">
          <cell r="A358">
            <v>442000</v>
          </cell>
          <cell r="B358" t="str">
            <v>Business Centre Revenue</v>
          </cell>
          <cell r="C358" t="str">
            <v>SALE</v>
          </cell>
          <cell r="D358">
            <v>0.1</v>
          </cell>
        </row>
        <row r="359">
          <cell r="A359">
            <v>444003</v>
          </cell>
          <cell r="B359" t="str">
            <v>Laundry - Hotel</v>
          </cell>
          <cell r="C359" t="str">
            <v>SALE</v>
          </cell>
          <cell r="D359">
            <v>0.1</v>
          </cell>
        </row>
        <row r="360">
          <cell r="A360">
            <v>444005</v>
          </cell>
          <cell r="B360" t="str">
            <v>Laundry Charges - Hotel #2</v>
          </cell>
          <cell r="C360" t="str">
            <v>SALE</v>
          </cell>
          <cell r="D360">
            <v>0.1</v>
          </cell>
        </row>
        <row r="361">
          <cell r="A361">
            <v>444030</v>
          </cell>
          <cell r="B361" t="str">
            <v>Guest Laundry - Hotel #1</v>
          </cell>
          <cell r="C361" t="str">
            <v>SALE</v>
          </cell>
          <cell r="D361">
            <v>0.1</v>
          </cell>
        </row>
        <row r="362">
          <cell r="A362">
            <v>444045</v>
          </cell>
          <cell r="B362" t="str">
            <v>Pressing - Hotel #1</v>
          </cell>
          <cell r="C362" t="str">
            <v>SALE</v>
          </cell>
          <cell r="D362">
            <v>0.1</v>
          </cell>
        </row>
        <row r="363">
          <cell r="A363">
            <v>444050</v>
          </cell>
          <cell r="B363" t="str">
            <v>Drycleaning - Hotel #1</v>
          </cell>
          <cell r="C363" t="str">
            <v>SALE</v>
          </cell>
          <cell r="D363">
            <v>0.1</v>
          </cell>
        </row>
        <row r="364">
          <cell r="A364">
            <v>444130</v>
          </cell>
          <cell r="B364" t="str">
            <v>Guest Laundry - Hotel #2</v>
          </cell>
          <cell r="C364" t="str">
            <v>SALE</v>
          </cell>
          <cell r="D364">
            <v>0.1</v>
          </cell>
        </row>
        <row r="365">
          <cell r="A365">
            <v>445005</v>
          </cell>
          <cell r="B365" t="str">
            <v>Beauty Therapy</v>
          </cell>
          <cell r="C365" t="str">
            <v>SALE</v>
          </cell>
          <cell r="D365">
            <v>0.1</v>
          </cell>
        </row>
        <row r="366">
          <cell r="A366">
            <v>445010</v>
          </cell>
          <cell r="B366" t="str">
            <v>Hairdresser</v>
          </cell>
          <cell r="C366" t="str">
            <v>SALE</v>
          </cell>
          <cell r="D366">
            <v>0.1</v>
          </cell>
        </row>
        <row r="367">
          <cell r="A367">
            <v>445035</v>
          </cell>
          <cell r="B367" t="str">
            <v>Massage</v>
          </cell>
          <cell r="C367" t="str">
            <v>SALE</v>
          </cell>
          <cell r="D367">
            <v>0.1</v>
          </cell>
        </row>
        <row r="368">
          <cell r="A368">
            <v>445045</v>
          </cell>
          <cell r="B368" t="str">
            <v>Spa - Miscellaneous</v>
          </cell>
          <cell r="C368" t="str">
            <v>SALE</v>
          </cell>
          <cell r="D368">
            <v>0.1</v>
          </cell>
        </row>
        <row r="369">
          <cell r="A369">
            <v>445050</v>
          </cell>
          <cell r="B369" t="str">
            <v>Spa Packages</v>
          </cell>
          <cell r="C369" t="str">
            <v>SALE</v>
          </cell>
          <cell r="D369">
            <v>0.1</v>
          </cell>
        </row>
        <row r="370">
          <cell r="A370">
            <v>445055</v>
          </cell>
          <cell r="B370" t="str">
            <v>Conference Room Hire</v>
          </cell>
          <cell r="C370" t="str">
            <v>SALE</v>
          </cell>
          <cell r="D370">
            <v>0.1</v>
          </cell>
        </row>
        <row r="371">
          <cell r="A371">
            <v>450027</v>
          </cell>
          <cell r="B371" t="str">
            <v>Comp Sales - Other</v>
          </cell>
          <cell r="C371" t="str">
            <v>Non-VAT Related</v>
          </cell>
          <cell r="D371">
            <v>0</v>
          </cell>
        </row>
        <row r="372">
          <cell r="A372">
            <v>450034</v>
          </cell>
          <cell r="B372" t="str">
            <v>Comp sales- Tickets</v>
          </cell>
          <cell r="C372" t="str">
            <v>Non-VAT Related</v>
          </cell>
          <cell r="D372">
            <v>0</v>
          </cell>
        </row>
        <row r="373">
          <cell r="A373">
            <v>450039</v>
          </cell>
          <cell r="B373" t="str">
            <v>Comp Sales - Patron Parking</v>
          </cell>
          <cell r="C373" t="str">
            <v>Non-VAT Related</v>
          </cell>
          <cell r="D373">
            <v>0</v>
          </cell>
        </row>
        <row r="374">
          <cell r="A374">
            <v>450040</v>
          </cell>
          <cell r="B374" t="str">
            <v>Comp Sales - Valet Parking</v>
          </cell>
          <cell r="C374" t="str">
            <v>Non-VAT Related</v>
          </cell>
          <cell r="D374">
            <v>0</v>
          </cell>
        </row>
        <row r="375">
          <cell r="A375">
            <v>460020</v>
          </cell>
          <cell r="B375" t="str">
            <v>Retail/Spa Revenue</v>
          </cell>
          <cell r="C375" t="str">
            <v>SALE</v>
          </cell>
          <cell r="D375">
            <v>0.1</v>
          </cell>
        </row>
        <row r="376">
          <cell r="A376">
            <v>460100</v>
          </cell>
          <cell r="B376" t="str">
            <v>Newspaper &amp; Magazine Sales</v>
          </cell>
          <cell r="C376" t="str">
            <v>SALE</v>
          </cell>
          <cell r="D376">
            <v>0.1</v>
          </cell>
        </row>
        <row r="377">
          <cell r="A377">
            <v>460120</v>
          </cell>
          <cell r="B377" t="str">
            <v>Tattslotto Commission</v>
          </cell>
          <cell r="C377" t="str">
            <v>SALE</v>
          </cell>
          <cell r="D377">
            <v>0.1</v>
          </cell>
        </row>
        <row r="378">
          <cell r="A378">
            <v>460125</v>
          </cell>
          <cell r="B378" t="str">
            <v>Tattslotto Online fees</v>
          </cell>
          <cell r="C378" t="str">
            <v>Non-VAT Related</v>
          </cell>
          <cell r="D378">
            <v>0</v>
          </cell>
        </row>
        <row r="379">
          <cell r="A379">
            <v>460501</v>
          </cell>
          <cell r="B379" t="str">
            <v>Rental Income</v>
          </cell>
          <cell r="C379" t="str">
            <v>SALE</v>
          </cell>
          <cell r="D379">
            <v>0.1</v>
          </cell>
        </row>
        <row r="380">
          <cell r="A380">
            <v>460502</v>
          </cell>
          <cell r="B380" t="str">
            <v>Outgoings Recovery</v>
          </cell>
          <cell r="C380" t="str">
            <v>SALE</v>
          </cell>
          <cell r="D380">
            <v>0.1</v>
          </cell>
        </row>
        <row r="381">
          <cell r="A381">
            <v>470005</v>
          </cell>
          <cell r="B381" t="str">
            <v>Merchandise Sales</v>
          </cell>
          <cell r="C381" t="str">
            <v>SALE</v>
          </cell>
          <cell r="D381">
            <v>0.1</v>
          </cell>
        </row>
        <row r="382">
          <cell r="A382">
            <v>480120</v>
          </cell>
          <cell r="B382" t="str">
            <v>Service Charge Income</v>
          </cell>
          <cell r="C382" t="str">
            <v>SALE</v>
          </cell>
          <cell r="D382">
            <v>0.1</v>
          </cell>
        </row>
        <row r="383">
          <cell r="A383">
            <v>480130</v>
          </cell>
          <cell r="B383" t="str">
            <v>Sundry Revenue</v>
          </cell>
          <cell r="C383" t="str">
            <v>SALE</v>
          </cell>
          <cell r="D383">
            <v>0.1</v>
          </cell>
        </row>
        <row r="384">
          <cell r="A384">
            <v>480240</v>
          </cell>
          <cell r="B384" t="str">
            <v>F/X Exchange Gain(Loss)</v>
          </cell>
          <cell r="C384" t="str">
            <v>Non-VAT Related</v>
          </cell>
          <cell r="D384">
            <v>0</v>
          </cell>
        </row>
        <row r="385">
          <cell r="A385">
            <v>480260</v>
          </cell>
          <cell r="B385" t="str">
            <v>Interest Earned</v>
          </cell>
          <cell r="C385" t="str">
            <v>ITAX</v>
          </cell>
          <cell r="D385">
            <v>0</v>
          </cell>
        </row>
        <row r="386">
          <cell r="A386">
            <v>480270</v>
          </cell>
          <cell r="B386" t="str">
            <v>Trust Distribution Income</v>
          </cell>
          <cell r="C386" t="str">
            <v>Non-VAT Related</v>
          </cell>
          <cell r="D386">
            <v>0</v>
          </cell>
        </row>
        <row r="387">
          <cell r="A387">
            <v>480280</v>
          </cell>
          <cell r="B387" t="str">
            <v>Recovery Of Bad Debts</v>
          </cell>
          <cell r="C387" t="str">
            <v>SALE</v>
          </cell>
          <cell r="D387">
            <v>0.1</v>
          </cell>
        </row>
        <row r="388">
          <cell r="A388">
            <v>480324</v>
          </cell>
          <cell r="B388" t="str">
            <v>Bus Revenue - Staff</v>
          </cell>
          <cell r="C388" t="str">
            <v>SALE</v>
          </cell>
          <cell r="D388">
            <v>0.1</v>
          </cell>
        </row>
        <row r="389">
          <cell r="A389">
            <v>480325</v>
          </cell>
          <cell r="B389" t="str">
            <v>Staff Parking</v>
          </cell>
          <cell r="C389" t="str">
            <v>SALE</v>
          </cell>
          <cell r="D389">
            <v>0.1</v>
          </cell>
        </row>
        <row r="390">
          <cell r="A390">
            <v>480327</v>
          </cell>
          <cell r="B390" t="str">
            <v>Bus Revenue - Other</v>
          </cell>
          <cell r="C390" t="str">
            <v>SALE</v>
          </cell>
          <cell r="D390">
            <v>0.1</v>
          </cell>
        </row>
        <row r="391">
          <cell r="A391">
            <v>480330</v>
          </cell>
          <cell r="B391" t="str">
            <v>Valet Parking</v>
          </cell>
          <cell r="C391" t="str">
            <v>SALE</v>
          </cell>
          <cell r="D391">
            <v>0.1</v>
          </cell>
        </row>
        <row r="392">
          <cell r="A392">
            <v>480335</v>
          </cell>
          <cell r="B392" t="str">
            <v>Patron Parking</v>
          </cell>
          <cell r="C392" t="str">
            <v>SALE</v>
          </cell>
          <cell r="D392">
            <v>0.1</v>
          </cell>
        </row>
        <row r="393">
          <cell r="A393">
            <v>480340</v>
          </cell>
          <cell r="B393" t="str">
            <v>Vending Machine Income</v>
          </cell>
          <cell r="C393" t="str">
            <v>SALE</v>
          </cell>
          <cell r="D393">
            <v>0.1</v>
          </cell>
        </row>
        <row r="394">
          <cell r="A394">
            <v>480360</v>
          </cell>
          <cell r="B394" t="str">
            <v>Profit On Sale Fixed Asset</v>
          </cell>
          <cell r="C394" t="str">
            <v>SALE</v>
          </cell>
          <cell r="D394">
            <v>0.1</v>
          </cell>
        </row>
        <row r="395">
          <cell r="A395">
            <v>480365</v>
          </cell>
          <cell r="B395" t="str">
            <v>Wagering Commission</v>
          </cell>
          <cell r="C395" t="str">
            <v>SALE</v>
          </cell>
          <cell r="D395">
            <v>0.1</v>
          </cell>
        </row>
        <row r="396">
          <cell r="A396">
            <v>480395</v>
          </cell>
          <cell r="B396" t="str">
            <v>Golf Fees</v>
          </cell>
          <cell r="C396" t="str">
            <v>SALE</v>
          </cell>
          <cell r="D396">
            <v>0.1</v>
          </cell>
        </row>
        <row r="397">
          <cell r="A397">
            <v>480400</v>
          </cell>
          <cell r="B397" t="str">
            <v>Showroom / Theatre Income</v>
          </cell>
          <cell r="C397" t="str">
            <v>SALE</v>
          </cell>
          <cell r="D397">
            <v>0.1</v>
          </cell>
        </row>
        <row r="398">
          <cell r="A398">
            <v>480405</v>
          </cell>
          <cell r="B398" t="str">
            <v>Jet Income</v>
          </cell>
          <cell r="C398" t="str">
            <v>SALE</v>
          </cell>
          <cell r="D398">
            <v>0.1</v>
          </cell>
        </row>
        <row r="399">
          <cell r="A399">
            <v>480420</v>
          </cell>
          <cell r="B399" t="str">
            <v>Mgt Fee - Overseas Offices</v>
          </cell>
          <cell r="C399" t="str">
            <v>Non-VAT Related</v>
          </cell>
          <cell r="D399">
            <v>0</v>
          </cell>
        </row>
        <row r="400">
          <cell r="A400">
            <v>480421</v>
          </cell>
          <cell r="B400" t="str">
            <v>Management Fee Income</v>
          </cell>
          <cell r="C400" t="str">
            <v>SALE</v>
          </cell>
          <cell r="D400">
            <v>0.1</v>
          </cell>
        </row>
        <row r="401">
          <cell r="A401">
            <v>480430</v>
          </cell>
          <cell r="B401" t="str">
            <v>Exclusive Gaming Rm Access</v>
          </cell>
          <cell r="C401" t="str">
            <v>SALE</v>
          </cell>
          <cell r="D401">
            <v>0.1</v>
          </cell>
        </row>
        <row r="402">
          <cell r="A402">
            <v>480435</v>
          </cell>
          <cell r="B402" t="str">
            <v>Crystal Club Misc Charges</v>
          </cell>
          <cell r="C402" t="str">
            <v>SALE</v>
          </cell>
          <cell r="D402">
            <v>0.1</v>
          </cell>
        </row>
        <row r="403">
          <cell r="A403">
            <v>480440</v>
          </cell>
          <cell r="B403" t="str">
            <v>Privilege Card Rev</v>
          </cell>
          <cell r="C403" t="str">
            <v>SALE</v>
          </cell>
          <cell r="D403">
            <v>0.1</v>
          </cell>
        </row>
        <row r="404">
          <cell r="A404">
            <v>480450</v>
          </cell>
          <cell r="B404" t="str">
            <v>Shared Services Revenue</v>
          </cell>
          <cell r="C404" t="str">
            <v>SALE</v>
          </cell>
          <cell r="D404">
            <v>0.1</v>
          </cell>
        </row>
        <row r="405">
          <cell r="A405">
            <v>510005</v>
          </cell>
          <cell r="B405" t="str">
            <v>Allocation A/C - Payroll</v>
          </cell>
          <cell r="C405" t="str">
            <v>EXCL</v>
          </cell>
          <cell r="D405">
            <v>0</v>
          </cell>
        </row>
        <row r="406">
          <cell r="A406">
            <v>510010</v>
          </cell>
          <cell r="B406" t="str">
            <v>Employee Salaries</v>
          </cell>
          <cell r="C406" t="str">
            <v>EXCL</v>
          </cell>
          <cell r="D406">
            <v>0</v>
          </cell>
        </row>
        <row r="407">
          <cell r="A407">
            <v>510011</v>
          </cell>
          <cell r="B407" t="str">
            <v>Employee Salaries - Full time</v>
          </cell>
          <cell r="C407" t="str">
            <v>EXCL</v>
          </cell>
          <cell r="D407">
            <v>0</v>
          </cell>
        </row>
        <row r="408">
          <cell r="A408">
            <v>510012</v>
          </cell>
          <cell r="B408" t="str">
            <v>Employee Salaries - Part time</v>
          </cell>
          <cell r="C408" t="str">
            <v>EXCL</v>
          </cell>
          <cell r="D408">
            <v>0</v>
          </cell>
        </row>
        <row r="409">
          <cell r="A409">
            <v>510013</v>
          </cell>
          <cell r="B409" t="str">
            <v>Employee Salaries - Casuals</v>
          </cell>
          <cell r="C409" t="str">
            <v>EXCL</v>
          </cell>
          <cell r="D409">
            <v>0</v>
          </cell>
        </row>
        <row r="410">
          <cell r="A410">
            <v>510014</v>
          </cell>
          <cell r="B410" t="str">
            <v>Sick Leave</v>
          </cell>
          <cell r="C410" t="str">
            <v>EXCL</v>
          </cell>
          <cell r="D410">
            <v>0</v>
          </cell>
        </row>
        <row r="411">
          <cell r="A411">
            <v>510015</v>
          </cell>
          <cell r="B411" t="str">
            <v>Other Leave</v>
          </cell>
          <cell r="C411" t="str">
            <v>EXCL</v>
          </cell>
          <cell r="D411">
            <v>0</v>
          </cell>
        </row>
        <row r="412">
          <cell r="A412">
            <v>510017</v>
          </cell>
          <cell r="B412" t="str">
            <v>Salary Sacrifice - Salary</v>
          </cell>
          <cell r="C412" t="str">
            <v>EXCL</v>
          </cell>
          <cell r="D412">
            <v>0</v>
          </cell>
        </row>
        <row r="413">
          <cell r="A413">
            <v>510019</v>
          </cell>
          <cell r="B413" t="str">
            <v>Corporate Overhead Allocation</v>
          </cell>
          <cell r="C413" t="str">
            <v>EXCL</v>
          </cell>
          <cell r="D413">
            <v>0</v>
          </cell>
        </row>
        <row r="414">
          <cell r="A414">
            <v>510020</v>
          </cell>
          <cell r="B414" t="str">
            <v>Employee Wages</v>
          </cell>
          <cell r="C414" t="str">
            <v>EXCL</v>
          </cell>
          <cell r="D414">
            <v>0</v>
          </cell>
        </row>
        <row r="415">
          <cell r="A415">
            <v>510035</v>
          </cell>
          <cell r="B415" t="str">
            <v>Wage Allowance</v>
          </cell>
          <cell r="C415" t="str">
            <v>EXCL</v>
          </cell>
          <cell r="D415">
            <v>0</v>
          </cell>
        </row>
        <row r="416">
          <cell r="A416">
            <v>510050</v>
          </cell>
          <cell r="B416" t="str">
            <v>Employee Bonus</v>
          </cell>
          <cell r="C416" t="str">
            <v>EXCL</v>
          </cell>
          <cell r="D416">
            <v>0</v>
          </cell>
        </row>
        <row r="417">
          <cell r="A417">
            <v>510052</v>
          </cell>
          <cell r="B417" t="str">
            <v>Employee Share Participation</v>
          </cell>
          <cell r="C417" t="str">
            <v>EXCL</v>
          </cell>
          <cell r="D417">
            <v>0</v>
          </cell>
        </row>
        <row r="418">
          <cell r="A418">
            <v>510060</v>
          </cell>
          <cell r="B418" t="str">
            <v>Employee Overtime</v>
          </cell>
          <cell r="C418" t="str">
            <v>EXCL</v>
          </cell>
          <cell r="D418">
            <v>0</v>
          </cell>
        </row>
        <row r="419">
          <cell r="A419">
            <v>510065</v>
          </cell>
          <cell r="B419" t="str">
            <v>Penalties</v>
          </cell>
          <cell r="C419" t="str">
            <v>EXCL</v>
          </cell>
          <cell r="D419">
            <v>0</v>
          </cell>
        </row>
        <row r="420">
          <cell r="A420">
            <v>510071</v>
          </cell>
          <cell r="B420" t="str">
            <v>Time in Lieu</v>
          </cell>
          <cell r="C420" t="str">
            <v>EXCL</v>
          </cell>
          <cell r="D420">
            <v>0</v>
          </cell>
        </row>
        <row r="421">
          <cell r="A421">
            <v>510081</v>
          </cell>
          <cell r="B421" t="str">
            <v>CES\DEET Subsidy</v>
          </cell>
          <cell r="C421" t="str">
            <v>EXCL</v>
          </cell>
          <cell r="D421">
            <v>0</v>
          </cell>
        </row>
        <row r="422">
          <cell r="A422">
            <v>510085</v>
          </cell>
          <cell r="B422" t="str">
            <v>Allowance</v>
          </cell>
          <cell r="C422" t="str">
            <v>EXCL</v>
          </cell>
          <cell r="D422">
            <v>0</v>
          </cell>
        </row>
        <row r="423">
          <cell r="A423">
            <v>510090</v>
          </cell>
          <cell r="B423" t="str">
            <v>Staff Dining Room Meals</v>
          </cell>
          <cell r="C423" t="str">
            <v>EXCL</v>
          </cell>
          <cell r="D423">
            <v>0</v>
          </cell>
        </row>
        <row r="424">
          <cell r="A424">
            <v>510095</v>
          </cell>
          <cell r="B424" t="str">
            <v>Uniform Allocation</v>
          </cell>
          <cell r="C424" t="str">
            <v>EXCL</v>
          </cell>
          <cell r="D424">
            <v>0</v>
          </cell>
        </row>
        <row r="425">
          <cell r="A425">
            <v>510100</v>
          </cell>
          <cell r="B425" t="str">
            <v>Annual Leave Expense</v>
          </cell>
          <cell r="C425" t="str">
            <v>EXCL</v>
          </cell>
          <cell r="D425">
            <v>0</v>
          </cell>
        </row>
        <row r="426">
          <cell r="A426">
            <v>510101</v>
          </cell>
          <cell r="B426" t="str">
            <v>Annual Leave Taken</v>
          </cell>
          <cell r="C426" t="str">
            <v>EXCL</v>
          </cell>
          <cell r="D426">
            <v>0</v>
          </cell>
        </row>
        <row r="427">
          <cell r="A427">
            <v>510115</v>
          </cell>
          <cell r="B427" t="str">
            <v>Long Service Leave Expense</v>
          </cell>
          <cell r="C427" t="str">
            <v>EXCL</v>
          </cell>
          <cell r="D427">
            <v>0</v>
          </cell>
        </row>
        <row r="428">
          <cell r="A428">
            <v>510116</v>
          </cell>
          <cell r="B428" t="str">
            <v>Long Service Leave taken</v>
          </cell>
          <cell r="C428" t="str">
            <v>EXCL</v>
          </cell>
          <cell r="D428">
            <v>0</v>
          </cell>
        </row>
        <row r="429">
          <cell r="A429">
            <v>510120</v>
          </cell>
          <cell r="B429" t="str">
            <v>Superannuation</v>
          </cell>
          <cell r="C429" t="str">
            <v>EXCL</v>
          </cell>
          <cell r="D429">
            <v>0</v>
          </cell>
        </row>
        <row r="430">
          <cell r="A430">
            <v>510125</v>
          </cell>
          <cell r="B430" t="str">
            <v>Super - Salary Sacrifice</v>
          </cell>
          <cell r="C430" t="str">
            <v>EXCL</v>
          </cell>
          <cell r="D430">
            <v>0</v>
          </cell>
        </row>
        <row r="431">
          <cell r="A431">
            <v>510130</v>
          </cell>
          <cell r="B431" t="str">
            <v>Workcover - Expense Allocation</v>
          </cell>
          <cell r="C431" t="str">
            <v>EXCL</v>
          </cell>
          <cell r="D431">
            <v>0</v>
          </cell>
        </row>
        <row r="432">
          <cell r="A432">
            <v>510131</v>
          </cell>
          <cell r="B432" t="str">
            <v>Workcover - On Cost Alloc</v>
          </cell>
          <cell r="C432" t="str">
            <v>EXCL</v>
          </cell>
          <cell r="D432">
            <v>0</v>
          </cell>
        </row>
        <row r="433">
          <cell r="A433">
            <v>510140</v>
          </cell>
          <cell r="B433" t="str">
            <v>Payroll Tax</v>
          </cell>
          <cell r="C433" t="str">
            <v>EXCL</v>
          </cell>
          <cell r="D433">
            <v>0</v>
          </cell>
        </row>
        <row r="434">
          <cell r="A434">
            <v>510150</v>
          </cell>
          <cell r="B434" t="str">
            <v>Fringe Benefits Tax</v>
          </cell>
          <cell r="C434" t="str">
            <v>EXCL</v>
          </cell>
          <cell r="D434">
            <v>0</v>
          </cell>
        </row>
        <row r="435">
          <cell r="A435">
            <v>510200</v>
          </cell>
          <cell r="B435" t="str">
            <v>Payroll - Outside Agencies</v>
          </cell>
          <cell r="C435" t="str">
            <v>EXCL</v>
          </cell>
          <cell r="D435">
            <v>0</v>
          </cell>
        </row>
        <row r="436">
          <cell r="A436">
            <v>510205</v>
          </cell>
          <cell r="B436" t="str">
            <v>Payroll Tax - Outside Agencies</v>
          </cell>
          <cell r="C436" t="str">
            <v>EXCL</v>
          </cell>
          <cell r="D436">
            <v>0</v>
          </cell>
        </row>
        <row r="437">
          <cell r="A437">
            <v>510210</v>
          </cell>
          <cell r="B437" t="str">
            <v>Relocation Expenses</v>
          </cell>
          <cell r="C437" t="str">
            <v>EXCL</v>
          </cell>
          <cell r="D437">
            <v>0</v>
          </cell>
        </row>
        <row r="438">
          <cell r="A438">
            <v>510212</v>
          </cell>
          <cell r="B438" t="str">
            <v>Living-Away-From-Home Allow</v>
          </cell>
          <cell r="C438" t="str">
            <v>EXCL</v>
          </cell>
          <cell r="D438">
            <v>0</v>
          </cell>
        </row>
        <row r="439">
          <cell r="A439">
            <v>510220</v>
          </cell>
          <cell r="B439" t="str">
            <v>Recruitment Expenses</v>
          </cell>
          <cell r="C439" t="str">
            <v>EXCL</v>
          </cell>
          <cell r="D439">
            <v>0</v>
          </cell>
        </row>
        <row r="440">
          <cell r="A440">
            <v>510230</v>
          </cell>
          <cell r="B440" t="str">
            <v>Employee Licence Fees</v>
          </cell>
          <cell r="C440" t="str">
            <v>EXCL</v>
          </cell>
          <cell r="D440">
            <v>0</v>
          </cell>
        </row>
        <row r="441">
          <cell r="A441">
            <v>510235</v>
          </cell>
          <cell r="B441" t="str">
            <v>Staff Id Badges</v>
          </cell>
          <cell r="C441" t="str">
            <v>EXCL</v>
          </cell>
          <cell r="D441">
            <v>0</v>
          </cell>
        </row>
        <row r="442">
          <cell r="A442">
            <v>510240</v>
          </cell>
          <cell r="B442" t="str">
            <v>Termination Settlement</v>
          </cell>
          <cell r="C442" t="str">
            <v>EXCL</v>
          </cell>
          <cell r="D442">
            <v>0</v>
          </cell>
        </row>
        <row r="443">
          <cell r="A443">
            <v>510250</v>
          </cell>
          <cell r="B443" t="str">
            <v>Kitchen allocation</v>
          </cell>
          <cell r="C443" t="str">
            <v>EXCL</v>
          </cell>
          <cell r="D443">
            <v>0</v>
          </cell>
        </row>
        <row r="444">
          <cell r="A444">
            <v>510280</v>
          </cell>
          <cell r="B444" t="str">
            <v>Stewards Allocation (Payroll)</v>
          </cell>
          <cell r="C444" t="str">
            <v>EXCL</v>
          </cell>
          <cell r="D444">
            <v>0</v>
          </cell>
        </row>
        <row r="445">
          <cell r="A445">
            <v>510300</v>
          </cell>
          <cell r="B445" t="str">
            <v>Manager contract - rent</v>
          </cell>
          <cell r="C445" t="str">
            <v>EXCL</v>
          </cell>
          <cell r="D445">
            <v>0</v>
          </cell>
        </row>
        <row r="446">
          <cell r="A446">
            <v>510301</v>
          </cell>
          <cell r="B446" t="str">
            <v>Manager contract - m/vehicle</v>
          </cell>
          <cell r="C446" t="str">
            <v>EXCL</v>
          </cell>
          <cell r="D446">
            <v>0</v>
          </cell>
        </row>
        <row r="447">
          <cell r="A447">
            <v>510302</v>
          </cell>
          <cell r="B447" t="str">
            <v>Manager contract - club m'ship</v>
          </cell>
          <cell r="C447" t="str">
            <v>EXCL</v>
          </cell>
          <cell r="D447">
            <v>0</v>
          </cell>
        </row>
        <row r="448">
          <cell r="A448">
            <v>510303</v>
          </cell>
          <cell r="B448" t="str">
            <v>Manager contract - travel</v>
          </cell>
          <cell r="C448" t="str">
            <v>EXCL</v>
          </cell>
          <cell r="D448">
            <v>0</v>
          </cell>
        </row>
        <row r="449">
          <cell r="A449">
            <v>510304</v>
          </cell>
          <cell r="B449" t="str">
            <v>Manager contract - school fees</v>
          </cell>
          <cell r="C449" t="str">
            <v>EXCL</v>
          </cell>
          <cell r="D449">
            <v>0</v>
          </cell>
        </row>
        <row r="450">
          <cell r="A450">
            <v>510305</v>
          </cell>
          <cell r="B450" t="str">
            <v>Manager contract - utilities</v>
          </cell>
          <cell r="C450" t="str">
            <v>EXCL</v>
          </cell>
          <cell r="D450">
            <v>0</v>
          </cell>
        </row>
        <row r="451">
          <cell r="A451">
            <v>510310</v>
          </cell>
          <cell r="B451" t="str">
            <v>Card Shuffling Transfer</v>
          </cell>
          <cell r="C451" t="str">
            <v>EXCL</v>
          </cell>
          <cell r="D451">
            <v>0</v>
          </cell>
        </row>
        <row r="452">
          <cell r="A452">
            <v>510311</v>
          </cell>
          <cell r="B452" t="str">
            <v>Scheduling/Training Allocation</v>
          </cell>
          <cell r="C452" t="str">
            <v>EXCL</v>
          </cell>
          <cell r="D452">
            <v>0</v>
          </cell>
        </row>
        <row r="453">
          <cell r="A453">
            <v>512000</v>
          </cell>
          <cell r="B453" t="str">
            <v>Contract Labour</v>
          </cell>
          <cell r="C453" t="str">
            <v>EXCL</v>
          </cell>
          <cell r="D453">
            <v>0</v>
          </cell>
        </row>
        <row r="454">
          <cell r="A454">
            <v>512100</v>
          </cell>
          <cell r="B454" t="str">
            <v>Contract Labour - Cleaners</v>
          </cell>
          <cell r="C454" t="str">
            <v>EXCL</v>
          </cell>
          <cell r="D454">
            <v>0</v>
          </cell>
        </row>
        <row r="455">
          <cell r="A455">
            <v>512101</v>
          </cell>
          <cell r="B455" t="str">
            <v>Contract Labour-Slots Cleaning</v>
          </cell>
          <cell r="C455" t="str">
            <v>EXCL</v>
          </cell>
          <cell r="D455">
            <v>0</v>
          </cell>
        </row>
        <row r="456">
          <cell r="A456">
            <v>512110</v>
          </cell>
          <cell r="B456" t="str">
            <v>Contract Labour - Parking</v>
          </cell>
          <cell r="C456" t="str">
            <v>EXCL</v>
          </cell>
          <cell r="D456">
            <v>0</v>
          </cell>
        </row>
        <row r="457">
          <cell r="A457">
            <v>512120</v>
          </cell>
          <cell r="B457" t="str">
            <v>Contract Labour - Wardrobe</v>
          </cell>
          <cell r="C457" t="str">
            <v>EXCL</v>
          </cell>
          <cell r="D457">
            <v>0</v>
          </cell>
        </row>
        <row r="458">
          <cell r="A458">
            <v>512130</v>
          </cell>
          <cell r="B458" t="str">
            <v>Contract Labour - Mailroom</v>
          </cell>
          <cell r="C458" t="str">
            <v>EXCL</v>
          </cell>
          <cell r="D458">
            <v>0</v>
          </cell>
        </row>
        <row r="459">
          <cell r="A459">
            <v>512140</v>
          </cell>
          <cell r="B459" t="str">
            <v>Contract Labour - PABX</v>
          </cell>
          <cell r="C459" t="str">
            <v>EXCL</v>
          </cell>
          <cell r="D459">
            <v>0</v>
          </cell>
        </row>
        <row r="460">
          <cell r="A460">
            <v>512150</v>
          </cell>
          <cell r="B460" t="str">
            <v>Contract Labour - Security</v>
          </cell>
          <cell r="C460" t="str">
            <v>EXCL</v>
          </cell>
          <cell r="D460">
            <v>0</v>
          </cell>
        </row>
        <row r="461">
          <cell r="A461">
            <v>515020</v>
          </cell>
          <cell r="B461" t="str">
            <v>Employee Transportation</v>
          </cell>
          <cell r="C461" t="str">
            <v>EXCL</v>
          </cell>
          <cell r="D461">
            <v>0</v>
          </cell>
        </row>
        <row r="462">
          <cell r="A462">
            <v>515025</v>
          </cell>
          <cell r="B462" t="str">
            <v>Employee Gifts&lt;$100 Each</v>
          </cell>
          <cell r="C462" t="str">
            <v>EXCL</v>
          </cell>
          <cell r="D462">
            <v>0</v>
          </cell>
        </row>
        <row r="463">
          <cell r="A463">
            <v>515026</v>
          </cell>
          <cell r="B463" t="str">
            <v>Employee Gifts&gt;$100 Each</v>
          </cell>
          <cell r="C463" t="str">
            <v>EXCL</v>
          </cell>
          <cell r="D463">
            <v>0</v>
          </cell>
        </row>
        <row r="464">
          <cell r="A464">
            <v>515032</v>
          </cell>
          <cell r="B464" t="str">
            <v>Medical Expenses-Other</v>
          </cell>
          <cell r="C464" t="str">
            <v>EXCL</v>
          </cell>
          <cell r="D464">
            <v>0</v>
          </cell>
        </row>
        <row r="465">
          <cell r="A465">
            <v>515033</v>
          </cell>
          <cell r="B465" t="str">
            <v>Medical Expenses-Pre Employmen</v>
          </cell>
          <cell r="C465" t="str">
            <v>EXCL</v>
          </cell>
          <cell r="D465">
            <v>0</v>
          </cell>
        </row>
        <row r="466">
          <cell r="A466">
            <v>515041</v>
          </cell>
          <cell r="B466" t="str">
            <v>Internal News-Paper</v>
          </cell>
          <cell r="C466" t="str">
            <v>EXCL</v>
          </cell>
          <cell r="D466">
            <v>0</v>
          </cell>
        </row>
        <row r="467">
          <cell r="A467">
            <v>515055</v>
          </cell>
          <cell r="B467" t="str">
            <v>Employee Special Events</v>
          </cell>
          <cell r="C467" t="str">
            <v>EXCL</v>
          </cell>
          <cell r="D467">
            <v>0</v>
          </cell>
        </row>
        <row r="468">
          <cell r="A468">
            <v>515056</v>
          </cell>
          <cell r="B468" t="str">
            <v>Employee Parking</v>
          </cell>
          <cell r="C468" t="str">
            <v>EXCL</v>
          </cell>
          <cell r="D468">
            <v>0</v>
          </cell>
        </row>
        <row r="469">
          <cell r="A469">
            <v>515075</v>
          </cell>
          <cell r="B469" t="str">
            <v>Rehabilitation - Non Workcare</v>
          </cell>
          <cell r="C469" t="str">
            <v>EXCL</v>
          </cell>
          <cell r="D469">
            <v>0</v>
          </cell>
        </row>
        <row r="470">
          <cell r="A470">
            <v>518020</v>
          </cell>
          <cell r="B470" t="str">
            <v>Empl Devel Program Fees</v>
          </cell>
          <cell r="C470" t="str">
            <v>EXCL</v>
          </cell>
          <cell r="D470">
            <v>0</v>
          </cell>
        </row>
        <row r="471">
          <cell r="A471">
            <v>518025</v>
          </cell>
          <cell r="B471" t="str">
            <v>Recognition Development Prog</v>
          </cell>
          <cell r="C471" t="str">
            <v>EXCL</v>
          </cell>
          <cell r="D471">
            <v>0</v>
          </cell>
        </row>
        <row r="472">
          <cell r="A472">
            <v>518040</v>
          </cell>
          <cell r="B472" t="str">
            <v>Training External</v>
          </cell>
          <cell r="C472" t="str">
            <v>EXCL</v>
          </cell>
          <cell r="D472">
            <v>0</v>
          </cell>
        </row>
        <row r="473">
          <cell r="A473">
            <v>518050</v>
          </cell>
          <cell r="B473" t="str">
            <v>Training Internal</v>
          </cell>
          <cell r="C473" t="str">
            <v>EXCL</v>
          </cell>
          <cell r="D473">
            <v>0</v>
          </cell>
        </row>
        <row r="474">
          <cell r="A474">
            <v>518067</v>
          </cell>
          <cell r="B474" t="str">
            <v>First Aid Training</v>
          </cell>
          <cell r="C474" t="str">
            <v>EXCL</v>
          </cell>
          <cell r="D474">
            <v>0</v>
          </cell>
        </row>
        <row r="475">
          <cell r="A475">
            <v>518070</v>
          </cell>
          <cell r="B475" t="str">
            <v>Training Publications</v>
          </cell>
          <cell r="C475" t="str">
            <v>EXCL</v>
          </cell>
          <cell r="D475">
            <v>0</v>
          </cell>
        </row>
        <row r="476">
          <cell r="A476">
            <v>520200</v>
          </cell>
          <cell r="B476" t="str">
            <v>Cost of Beverage</v>
          </cell>
          <cell r="C476" t="str">
            <v>EXCL</v>
          </cell>
          <cell r="D476">
            <v>0</v>
          </cell>
        </row>
        <row r="477">
          <cell r="A477">
            <v>520202</v>
          </cell>
          <cell r="B477" t="str">
            <v>Cost of Beverage - Alloc A/C</v>
          </cell>
          <cell r="C477" t="str">
            <v>EXCL</v>
          </cell>
          <cell r="D477">
            <v>0</v>
          </cell>
        </row>
        <row r="478">
          <cell r="A478">
            <v>520210</v>
          </cell>
          <cell r="B478" t="str">
            <v>Cost of Beverage - Spoilage</v>
          </cell>
          <cell r="C478" t="str">
            <v>EXCL</v>
          </cell>
          <cell r="D478">
            <v>0</v>
          </cell>
        </row>
        <row r="479">
          <cell r="A479">
            <v>520230</v>
          </cell>
          <cell r="B479" t="str">
            <v>Cost of Food</v>
          </cell>
          <cell r="C479" t="str">
            <v>EXCL</v>
          </cell>
          <cell r="D479">
            <v>0</v>
          </cell>
        </row>
        <row r="480">
          <cell r="A480">
            <v>520235</v>
          </cell>
          <cell r="B480" t="str">
            <v>Cost of Food - Kitchen Labour</v>
          </cell>
          <cell r="C480" t="str">
            <v>EXCL</v>
          </cell>
          <cell r="D480">
            <v>0</v>
          </cell>
        </row>
        <row r="481">
          <cell r="A481">
            <v>520240</v>
          </cell>
          <cell r="B481" t="str">
            <v>Cost of Food - Spoilage</v>
          </cell>
          <cell r="C481" t="str">
            <v>EXCL</v>
          </cell>
          <cell r="D481">
            <v>0</v>
          </cell>
        </row>
        <row r="482">
          <cell r="A482">
            <v>520242</v>
          </cell>
          <cell r="B482" t="str">
            <v>Cost of Food- Alloc A/C</v>
          </cell>
          <cell r="C482" t="str">
            <v>EXCL</v>
          </cell>
          <cell r="D482">
            <v>0</v>
          </cell>
        </row>
        <row r="483">
          <cell r="A483">
            <v>520280</v>
          </cell>
          <cell r="B483" t="str">
            <v>Cost of Retail</v>
          </cell>
          <cell r="C483" t="str">
            <v>EXCL</v>
          </cell>
          <cell r="D483">
            <v>0</v>
          </cell>
        </row>
        <row r="484">
          <cell r="A484">
            <v>520290</v>
          </cell>
          <cell r="B484" t="str">
            <v>Cost of Retail - Spoilage</v>
          </cell>
          <cell r="C484" t="str">
            <v>EXCL</v>
          </cell>
          <cell r="D484">
            <v>0</v>
          </cell>
        </row>
        <row r="485">
          <cell r="A485">
            <v>520295</v>
          </cell>
          <cell r="B485" t="str">
            <v>Cost of Retail - Shrinkage</v>
          </cell>
          <cell r="C485" t="str">
            <v>EXCL</v>
          </cell>
          <cell r="D485">
            <v>0</v>
          </cell>
        </row>
        <row r="486">
          <cell r="A486">
            <v>520300</v>
          </cell>
          <cell r="B486" t="str">
            <v>Cost of Tobacco</v>
          </cell>
          <cell r="C486" t="str">
            <v>EXCL</v>
          </cell>
          <cell r="D486">
            <v>0</v>
          </cell>
        </row>
        <row r="487">
          <cell r="A487">
            <v>520315</v>
          </cell>
          <cell r="B487" t="str">
            <v>Cost of Newspapers/Magazine</v>
          </cell>
          <cell r="C487" t="str">
            <v>EXCL</v>
          </cell>
          <cell r="D487">
            <v>0</v>
          </cell>
        </row>
        <row r="488">
          <cell r="A488">
            <v>520320</v>
          </cell>
          <cell r="B488" t="str">
            <v>Cost of Sales - Other</v>
          </cell>
          <cell r="C488" t="str">
            <v>EXCL</v>
          </cell>
          <cell r="D488">
            <v>0</v>
          </cell>
        </row>
        <row r="489">
          <cell r="A489">
            <v>520331</v>
          </cell>
          <cell r="B489" t="str">
            <v>C.O.S - Staging Connections</v>
          </cell>
          <cell r="C489" t="str">
            <v>EXCL</v>
          </cell>
          <cell r="D489">
            <v>0</v>
          </cell>
        </row>
        <row r="490">
          <cell r="A490">
            <v>525010</v>
          </cell>
          <cell r="B490" t="str">
            <v>Research</v>
          </cell>
          <cell r="C490" t="str">
            <v>EXCL</v>
          </cell>
          <cell r="D490">
            <v>0</v>
          </cell>
        </row>
        <row r="491">
          <cell r="A491">
            <v>530010</v>
          </cell>
          <cell r="B491" t="str">
            <v>Special Events</v>
          </cell>
          <cell r="C491" t="str">
            <v>EXCL</v>
          </cell>
          <cell r="D491">
            <v>0</v>
          </cell>
        </row>
        <row r="492">
          <cell r="A492">
            <v>530020</v>
          </cell>
          <cell r="B492" t="str">
            <v>Bus Programmes - Gaming</v>
          </cell>
          <cell r="C492" t="str">
            <v>EXCL</v>
          </cell>
          <cell r="D492">
            <v>0</v>
          </cell>
        </row>
        <row r="493">
          <cell r="A493">
            <v>530040</v>
          </cell>
          <cell r="B493" t="str">
            <v>Tournament Blackjack</v>
          </cell>
          <cell r="C493" t="str">
            <v>EXCL</v>
          </cell>
          <cell r="D493">
            <v>0</v>
          </cell>
        </row>
        <row r="494">
          <cell r="A494">
            <v>530045</v>
          </cell>
          <cell r="B494" t="str">
            <v>Tournament Poker</v>
          </cell>
          <cell r="C494" t="str">
            <v>EXCL</v>
          </cell>
          <cell r="D494">
            <v>0</v>
          </cell>
        </row>
        <row r="495">
          <cell r="A495">
            <v>530050</v>
          </cell>
          <cell r="B495" t="str">
            <v>Tournament Baccarat</v>
          </cell>
          <cell r="C495" t="str">
            <v>EXCL</v>
          </cell>
          <cell r="D495">
            <v>0</v>
          </cell>
        </row>
        <row r="496">
          <cell r="A496">
            <v>530051</v>
          </cell>
          <cell r="B496" t="str">
            <v>Gaming Tournaments</v>
          </cell>
          <cell r="C496" t="str">
            <v>EXCL</v>
          </cell>
          <cell r="D496">
            <v>0</v>
          </cell>
        </row>
        <row r="497">
          <cell r="A497">
            <v>530052</v>
          </cell>
          <cell r="B497" t="str">
            <v>Golf Tournaments</v>
          </cell>
          <cell r="C497" t="str">
            <v>EXCL</v>
          </cell>
          <cell r="D497">
            <v>0</v>
          </cell>
        </row>
        <row r="498">
          <cell r="A498">
            <v>530060</v>
          </cell>
          <cell r="B498" t="str">
            <v>Promotion General</v>
          </cell>
          <cell r="C498" t="str">
            <v>EXCL</v>
          </cell>
          <cell r="D498">
            <v>0</v>
          </cell>
        </row>
        <row r="499">
          <cell r="A499">
            <v>530065</v>
          </cell>
          <cell r="B499" t="str">
            <v>Gaming Machine Vouchers</v>
          </cell>
          <cell r="C499" t="str">
            <v>EXCL</v>
          </cell>
          <cell r="D499">
            <v>0</v>
          </cell>
        </row>
        <row r="500">
          <cell r="A500">
            <v>530066</v>
          </cell>
          <cell r="B500" t="str">
            <v>CBV Plaques</v>
          </cell>
          <cell r="C500" t="str">
            <v>EXCL</v>
          </cell>
          <cell r="D500">
            <v>0</v>
          </cell>
        </row>
        <row r="501">
          <cell r="A501">
            <v>530067</v>
          </cell>
          <cell r="B501" t="str">
            <v>Complimentary Wagers - (MR)</v>
          </cell>
          <cell r="C501" t="str">
            <v>EXCL</v>
          </cell>
          <cell r="D501">
            <v>0</v>
          </cell>
        </row>
        <row r="502">
          <cell r="A502">
            <v>530070</v>
          </cell>
          <cell r="B502" t="str">
            <v>Free Parking</v>
          </cell>
          <cell r="C502" t="str">
            <v>EXCL</v>
          </cell>
          <cell r="D502">
            <v>0</v>
          </cell>
        </row>
        <row r="503">
          <cell r="A503">
            <v>530145</v>
          </cell>
          <cell r="B503" t="str">
            <v>Vip Commission</v>
          </cell>
          <cell r="C503" t="str">
            <v>EXCL</v>
          </cell>
          <cell r="D503">
            <v>0</v>
          </cell>
        </row>
        <row r="504">
          <cell r="A504">
            <v>530165</v>
          </cell>
          <cell r="B504" t="str">
            <v>Player Point Expense</v>
          </cell>
          <cell r="C504" t="str">
            <v>EXCL</v>
          </cell>
          <cell r="D504">
            <v>0</v>
          </cell>
        </row>
        <row r="505">
          <cell r="A505">
            <v>530170</v>
          </cell>
          <cell r="B505" t="str">
            <v>Brochures</v>
          </cell>
          <cell r="C505" t="str">
            <v>EXCL</v>
          </cell>
          <cell r="D505">
            <v>0</v>
          </cell>
        </row>
        <row r="506">
          <cell r="A506">
            <v>530175</v>
          </cell>
          <cell r="B506" t="str">
            <v>Display Materials</v>
          </cell>
          <cell r="C506" t="str">
            <v>EXCL</v>
          </cell>
          <cell r="D506">
            <v>0</v>
          </cell>
        </row>
        <row r="507">
          <cell r="A507">
            <v>530180</v>
          </cell>
          <cell r="B507" t="str">
            <v>Prizes</v>
          </cell>
          <cell r="C507" t="str">
            <v>EXCL</v>
          </cell>
          <cell r="D507">
            <v>0</v>
          </cell>
        </row>
        <row r="508">
          <cell r="A508">
            <v>530185</v>
          </cell>
          <cell r="B508" t="str">
            <v>Other Promotional Costs</v>
          </cell>
          <cell r="C508" t="str">
            <v>EXCL</v>
          </cell>
          <cell r="D508">
            <v>0</v>
          </cell>
        </row>
        <row r="509">
          <cell r="A509">
            <v>530188</v>
          </cell>
          <cell r="B509" t="str">
            <v>Site Dressing</v>
          </cell>
          <cell r="C509" t="str">
            <v>EXCL</v>
          </cell>
          <cell r="D509">
            <v>0</v>
          </cell>
        </row>
        <row r="510">
          <cell r="A510">
            <v>534005</v>
          </cell>
          <cell r="B510" t="str">
            <v>Internal Hotel Charges</v>
          </cell>
          <cell r="C510" t="str">
            <v>EXCL</v>
          </cell>
          <cell r="D510">
            <v>0</v>
          </cell>
        </row>
        <row r="511">
          <cell r="A511">
            <v>534006</v>
          </cell>
          <cell r="B511" t="str">
            <v>Complimentary - Banquets</v>
          </cell>
          <cell r="C511" t="str">
            <v>EXCL</v>
          </cell>
          <cell r="D511">
            <v>0</v>
          </cell>
        </row>
        <row r="512">
          <cell r="A512">
            <v>534010</v>
          </cell>
          <cell r="B512" t="str">
            <v>Complimentary - Food Internal</v>
          </cell>
          <cell r="C512" t="str">
            <v>EXCL</v>
          </cell>
          <cell r="D512">
            <v>0</v>
          </cell>
        </row>
        <row r="513">
          <cell r="A513">
            <v>534030</v>
          </cell>
          <cell r="B513" t="str">
            <v>Complimentary - Bev Internal</v>
          </cell>
          <cell r="C513" t="str">
            <v>EXCL</v>
          </cell>
          <cell r="D513">
            <v>0</v>
          </cell>
        </row>
        <row r="514">
          <cell r="A514">
            <v>534035</v>
          </cell>
          <cell r="B514" t="str">
            <v>Complimentary - Tea &amp; Coffee</v>
          </cell>
          <cell r="C514" t="str">
            <v>EXCL</v>
          </cell>
          <cell r="D514">
            <v>0</v>
          </cell>
        </row>
        <row r="515">
          <cell r="A515">
            <v>534040</v>
          </cell>
          <cell r="B515" t="str">
            <v>Complimentary - Bev Vouchers</v>
          </cell>
          <cell r="C515" t="str">
            <v>EXCL</v>
          </cell>
          <cell r="D515">
            <v>0</v>
          </cell>
        </row>
        <row r="516">
          <cell r="A516">
            <v>534041</v>
          </cell>
          <cell r="B516" t="str">
            <v>Complimentary - Retail</v>
          </cell>
          <cell r="C516" t="str">
            <v>EXCL</v>
          </cell>
          <cell r="D516">
            <v>0</v>
          </cell>
        </row>
        <row r="517">
          <cell r="A517">
            <v>534042</v>
          </cell>
          <cell r="B517" t="str">
            <v>Complimentary - Bev Slips</v>
          </cell>
          <cell r="C517" t="str">
            <v>EXCL</v>
          </cell>
          <cell r="D517">
            <v>0</v>
          </cell>
        </row>
        <row r="518">
          <cell r="A518">
            <v>534043</v>
          </cell>
          <cell r="B518" t="str">
            <v>Complimentary - Parking</v>
          </cell>
          <cell r="C518" t="str">
            <v>EXCL</v>
          </cell>
          <cell r="D518">
            <v>0</v>
          </cell>
        </row>
        <row r="519">
          <cell r="A519">
            <v>534045</v>
          </cell>
          <cell r="B519" t="str">
            <v>Complimentary - Cigaret/Cigars</v>
          </cell>
          <cell r="C519" t="str">
            <v>EXCL</v>
          </cell>
          <cell r="D519">
            <v>0</v>
          </cell>
        </row>
        <row r="520">
          <cell r="A520">
            <v>534049</v>
          </cell>
          <cell r="B520" t="str">
            <v>Complimentary - Free Play</v>
          </cell>
          <cell r="C520" t="str">
            <v>EXCL</v>
          </cell>
          <cell r="D520">
            <v>0</v>
          </cell>
        </row>
        <row r="521">
          <cell r="A521">
            <v>534051</v>
          </cell>
          <cell r="B521" t="str">
            <v>Complimentary - Mkt Promos</v>
          </cell>
          <cell r="C521" t="str">
            <v>EXCL</v>
          </cell>
          <cell r="D521">
            <v>0</v>
          </cell>
        </row>
        <row r="522">
          <cell r="A522">
            <v>534052</v>
          </cell>
          <cell r="B522" t="str">
            <v>Complimentary - Tickets</v>
          </cell>
          <cell r="C522" t="str">
            <v>EXCL</v>
          </cell>
          <cell r="D522">
            <v>0</v>
          </cell>
        </row>
        <row r="523">
          <cell r="A523">
            <v>534056</v>
          </cell>
          <cell r="B523" t="str">
            <v>Complimentary - Match Play Tok</v>
          </cell>
          <cell r="C523" t="str">
            <v>EXCL</v>
          </cell>
          <cell r="D523">
            <v>0</v>
          </cell>
        </row>
        <row r="524">
          <cell r="A524">
            <v>534060</v>
          </cell>
          <cell r="B524" t="str">
            <v>Complimentary - Other</v>
          </cell>
          <cell r="C524" t="str">
            <v>EXCL</v>
          </cell>
          <cell r="D524">
            <v>0</v>
          </cell>
        </row>
        <row r="525">
          <cell r="A525">
            <v>534061</v>
          </cell>
          <cell r="B525" t="str">
            <v>Complimentary - Recovery</v>
          </cell>
          <cell r="C525" t="str">
            <v>EXCL</v>
          </cell>
          <cell r="D525">
            <v>0</v>
          </cell>
        </row>
        <row r="526">
          <cell r="A526">
            <v>534070</v>
          </cell>
          <cell r="B526" t="str">
            <v>Complimentary - Limousines</v>
          </cell>
          <cell r="C526" t="str">
            <v>EXCL</v>
          </cell>
          <cell r="D526">
            <v>0</v>
          </cell>
        </row>
        <row r="527">
          <cell r="A527">
            <v>534075</v>
          </cell>
          <cell r="B527" t="str">
            <v>Complimentary - Bus Program</v>
          </cell>
          <cell r="C527" t="str">
            <v>EXCL</v>
          </cell>
          <cell r="D527">
            <v>0</v>
          </cell>
        </row>
        <row r="528">
          <cell r="A528">
            <v>534076</v>
          </cell>
          <cell r="B528" t="str">
            <v>Complimentary - Evening Buffet</v>
          </cell>
          <cell r="C528" t="str">
            <v>EXCL</v>
          </cell>
          <cell r="D528">
            <v>0</v>
          </cell>
        </row>
        <row r="529">
          <cell r="A529">
            <v>534078</v>
          </cell>
          <cell r="B529" t="str">
            <v>Complimentary - Snacks</v>
          </cell>
          <cell r="C529" t="str">
            <v>EXCL</v>
          </cell>
          <cell r="D529">
            <v>0</v>
          </cell>
        </row>
        <row r="530">
          <cell r="A530">
            <v>534090</v>
          </cell>
          <cell r="B530" t="str">
            <v>Complimentary - Domestic Trav</v>
          </cell>
          <cell r="C530" t="str">
            <v>EXCL</v>
          </cell>
          <cell r="D530">
            <v>0</v>
          </cell>
        </row>
        <row r="531">
          <cell r="A531">
            <v>534095</v>
          </cell>
          <cell r="B531" t="str">
            <v>Complimentary - Overseas Trav</v>
          </cell>
          <cell r="C531" t="str">
            <v>EXCL</v>
          </cell>
          <cell r="D531">
            <v>0</v>
          </cell>
        </row>
        <row r="532">
          <cell r="A532">
            <v>534100</v>
          </cell>
          <cell r="B532" t="str">
            <v>Complimentary - Entertainment</v>
          </cell>
          <cell r="C532" t="str">
            <v>EXCL</v>
          </cell>
          <cell r="D532">
            <v>0</v>
          </cell>
        </row>
        <row r="533">
          <cell r="A533">
            <v>534105</v>
          </cell>
          <cell r="B533" t="str">
            <v>Complimentary - Valet Parking</v>
          </cell>
          <cell r="C533" t="str">
            <v>EXCL</v>
          </cell>
          <cell r="D533">
            <v>0</v>
          </cell>
        </row>
        <row r="534">
          <cell r="A534">
            <v>534120</v>
          </cell>
          <cell r="B534" t="str">
            <v>Complimentary - Promot Gifts</v>
          </cell>
          <cell r="C534" t="str">
            <v>EXCL</v>
          </cell>
          <cell r="D534">
            <v>0</v>
          </cell>
        </row>
        <row r="535">
          <cell r="A535">
            <v>534160</v>
          </cell>
          <cell r="B535" t="str">
            <v>Marketing Promotional Expenses</v>
          </cell>
          <cell r="C535" t="str">
            <v>EXCL</v>
          </cell>
          <cell r="D535">
            <v>0</v>
          </cell>
        </row>
        <row r="536">
          <cell r="A536">
            <v>534180</v>
          </cell>
          <cell r="B536" t="str">
            <v>NGLP Food</v>
          </cell>
          <cell r="C536" t="str">
            <v>EXCL</v>
          </cell>
          <cell r="D536">
            <v>0</v>
          </cell>
        </row>
        <row r="537">
          <cell r="A537">
            <v>534181</v>
          </cell>
          <cell r="B537" t="str">
            <v>NGLP Beverage</v>
          </cell>
          <cell r="C537" t="str">
            <v>EXCL</v>
          </cell>
          <cell r="D537">
            <v>0</v>
          </cell>
        </row>
        <row r="538">
          <cell r="A538">
            <v>534183</v>
          </cell>
          <cell r="B538" t="str">
            <v>NGLP Valet</v>
          </cell>
          <cell r="C538" t="str">
            <v>EXCL</v>
          </cell>
          <cell r="D538">
            <v>0</v>
          </cell>
        </row>
        <row r="539">
          <cell r="A539">
            <v>534184</v>
          </cell>
          <cell r="B539" t="str">
            <v>NGLP Products</v>
          </cell>
          <cell r="C539" t="str">
            <v>EXCL</v>
          </cell>
          <cell r="D539">
            <v>0</v>
          </cell>
        </row>
        <row r="540">
          <cell r="A540">
            <v>534185</v>
          </cell>
          <cell r="B540" t="str">
            <v>NGLP Hotel Rooms</v>
          </cell>
          <cell r="C540" t="str">
            <v>EXCL</v>
          </cell>
          <cell r="D540">
            <v>0</v>
          </cell>
        </row>
        <row r="541">
          <cell r="A541">
            <v>534187</v>
          </cell>
          <cell r="B541" t="str">
            <v>NGLP Other</v>
          </cell>
          <cell r="C541" t="str">
            <v>EXCL</v>
          </cell>
          <cell r="D541">
            <v>0</v>
          </cell>
        </row>
        <row r="542">
          <cell r="A542">
            <v>534188</v>
          </cell>
          <cell r="B542" t="str">
            <v>NGLP Freeplay</v>
          </cell>
          <cell r="C542" t="str">
            <v>EXCL</v>
          </cell>
          <cell r="D542">
            <v>0</v>
          </cell>
        </row>
        <row r="543">
          <cell r="A543">
            <v>534189</v>
          </cell>
          <cell r="B543" t="str">
            <v>NGLP Extra Credits</v>
          </cell>
          <cell r="C543" t="str">
            <v>EXCL</v>
          </cell>
          <cell r="D543">
            <v>0</v>
          </cell>
        </row>
        <row r="544">
          <cell r="A544">
            <v>534190</v>
          </cell>
          <cell r="B544" t="str">
            <v>CC - Food</v>
          </cell>
          <cell r="C544" t="str">
            <v>EXCL</v>
          </cell>
          <cell r="D544">
            <v>0</v>
          </cell>
        </row>
        <row r="545">
          <cell r="A545">
            <v>534191</v>
          </cell>
          <cell r="B545" t="str">
            <v>CC - Beverage</v>
          </cell>
          <cell r="C545" t="str">
            <v>EXCL</v>
          </cell>
          <cell r="D545">
            <v>0</v>
          </cell>
        </row>
        <row r="546">
          <cell r="A546">
            <v>534192</v>
          </cell>
          <cell r="B546" t="str">
            <v>CC - Parking</v>
          </cell>
          <cell r="C546" t="str">
            <v>EXCL</v>
          </cell>
          <cell r="D546">
            <v>0</v>
          </cell>
        </row>
        <row r="547">
          <cell r="A547">
            <v>534193</v>
          </cell>
          <cell r="B547" t="str">
            <v>CC - Valet</v>
          </cell>
          <cell r="C547" t="str">
            <v>EXCL</v>
          </cell>
          <cell r="D547">
            <v>0</v>
          </cell>
        </row>
        <row r="548">
          <cell r="A548">
            <v>534194</v>
          </cell>
          <cell r="B548" t="str">
            <v>CC - Products</v>
          </cell>
          <cell r="C548" t="str">
            <v>EXCL</v>
          </cell>
          <cell r="D548">
            <v>0</v>
          </cell>
        </row>
        <row r="549">
          <cell r="A549">
            <v>534195</v>
          </cell>
          <cell r="B549" t="str">
            <v>CC - Hotel Rooms</v>
          </cell>
          <cell r="C549" t="str">
            <v>EXCL</v>
          </cell>
          <cell r="D549">
            <v>0</v>
          </cell>
        </row>
        <row r="550">
          <cell r="A550">
            <v>534197</v>
          </cell>
          <cell r="B550" t="str">
            <v>CC - Other</v>
          </cell>
          <cell r="C550" t="str">
            <v>EXCL</v>
          </cell>
          <cell r="D550">
            <v>0</v>
          </cell>
        </row>
        <row r="551">
          <cell r="A551">
            <v>534199</v>
          </cell>
          <cell r="B551" t="str">
            <v>CC - Snacks</v>
          </cell>
          <cell r="C551" t="str">
            <v>EXCL</v>
          </cell>
          <cell r="D551">
            <v>0</v>
          </cell>
        </row>
        <row r="552">
          <cell r="A552">
            <v>537011</v>
          </cell>
          <cell r="B552" t="str">
            <v>Media Transcripts</v>
          </cell>
          <cell r="C552" t="str">
            <v>EXCL</v>
          </cell>
          <cell r="D552">
            <v>0</v>
          </cell>
        </row>
        <row r="553">
          <cell r="A553">
            <v>537012</v>
          </cell>
          <cell r="B553" t="str">
            <v>Media Monitoring</v>
          </cell>
          <cell r="C553" t="str">
            <v>EXCL</v>
          </cell>
          <cell r="D553">
            <v>0</v>
          </cell>
        </row>
        <row r="554">
          <cell r="A554">
            <v>537060</v>
          </cell>
          <cell r="B554" t="str">
            <v>Brochure Production</v>
          </cell>
          <cell r="C554" t="str">
            <v>EXCL</v>
          </cell>
          <cell r="D554">
            <v>0</v>
          </cell>
        </row>
        <row r="555">
          <cell r="A555">
            <v>537165</v>
          </cell>
          <cell r="B555" t="str">
            <v>Advertising Other</v>
          </cell>
          <cell r="C555" t="str">
            <v>EXCL</v>
          </cell>
          <cell r="D555">
            <v>0</v>
          </cell>
        </row>
        <row r="556">
          <cell r="A556">
            <v>537370</v>
          </cell>
          <cell r="B556" t="str">
            <v>Telemarketing Costs</v>
          </cell>
          <cell r="C556" t="str">
            <v>EXCL</v>
          </cell>
          <cell r="D556">
            <v>0</v>
          </cell>
        </row>
        <row r="557">
          <cell r="A557">
            <v>537385</v>
          </cell>
          <cell r="B557" t="str">
            <v>Direct Mail</v>
          </cell>
          <cell r="C557" t="str">
            <v>EXCL</v>
          </cell>
          <cell r="D557">
            <v>0</v>
          </cell>
        </row>
        <row r="558">
          <cell r="A558">
            <v>537400</v>
          </cell>
          <cell r="B558" t="str">
            <v>Trade Shows/Workshops Producti</v>
          </cell>
          <cell r="C558" t="str">
            <v>EXCL</v>
          </cell>
          <cell r="D558">
            <v>0</v>
          </cell>
        </row>
        <row r="559">
          <cell r="A559">
            <v>537403</v>
          </cell>
          <cell r="B559" t="str">
            <v>Vouchers</v>
          </cell>
          <cell r="C559" t="str">
            <v>EXCL</v>
          </cell>
          <cell r="D559">
            <v>0</v>
          </cell>
        </row>
        <row r="560">
          <cell r="A560">
            <v>537410</v>
          </cell>
          <cell r="B560" t="str">
            <v>Business Programmes</v>
          </cell>
          <cell r="C560" t="str">
            <v>EXCL</v>
          </cell>
          <cell r="D560">
            <v>0</v>
          </cell>
        </row>
        <row r="561">
          <cell r="A561">
            <v>537420</v>
          </cell>
          <cell r="B561" t="str">
            <v>Promotional Supplies</v>
          </cell>
          <cell r="C561" t="str">
            <v>EXCL</v>
          </cell>
          <cell r="D561">
            <v>0</v>
          </cell>
        </row>
        <row r="562">
          <cell r="A562">
            <v>537432</v>
          </cell>
          <cell r="B562" t="str">
            <v>Flowers</v>
          </cell>
          <cell r="C562" t="str">
            <v>EXCL</v>
          </cell>
          <cell r="D562">
            <v>0</v>
          </cell>
        </row>
        <row r="563">
          <cell r="A563">
            <v>537510</v>
          </cell>
          <cell r="B563" t="str">
            <v>TV Placement</v>
          </cell>
          <cell r="C563" t="str">
            <v>EXCL</v>
          </cell>
          <cell r="D563">
            <v>0</v>
          </cell>
        </row>
        <row r="564">
          <cell r="A564">
            <v>537512</v>
          </cell>
          <cell r="B564" t="str">
            <v>Display Material Placement</v>
          </cell>
          <cell r="C564" t="str">
            <v>EXCL</v>
          </cell>
          <cell r="D564">
            <v>0</v>
          </cell>
        </row>
        <row r="565">
          <cell r="A565">
            <v>537513</v>
          </cell>
          <cell r="B565" t="str">
            <v>Internet Web Site Placement</v>
          </cell>
          <cell r="C565" t="str">
            <v>EXCL</v>
          </cell>
          <cell r="D565">
            <v>0</v>
          </cell>
        </row>
        <row r="566">
          <cell r="A566">
            <v>537515</v>
          </cell>
          <cell r="B566" t="str">
            <v>Radio Placement</v>
          </cell>
          <cell r="C566" t="str">
            <v>EXCL</v>
          </cell>
          <cell r="D566">
            <v>0</v>
          </cell>
        </row>
        <row r="567">
          <cell r="A567">
            <v>537520</v>
          </cell>
          <cell r="B567" t="str">
            <v>Magazine Placement</v>
          </cell>
          <cell r="C567" t="str">
            <v>EXCL</v>
          </cell>
          <cell r="D567">
            <v>0</v>
          </cell>
        </row>
        <row r="568">
          <cell r="A568">
            <v>537525</v>
          </cell>
          <cell r="B568" t="str">
            <v>Newspaper Placement</v>
          </cell>
          <cell r="C568" t="str">
            <v>EXCL</v>
          </cell>
          <cell r="D568">
            <v>0</v>
          </cell>
        </row>
        <row r="569">
          <cell r="A569">
            <v>537535</v>
          </cell>
          <cell r="B569" t="str">
            <v>Other Advertising Placement</v>
          </cell>
          <cell r="C569" t="str">
            <v>EXCL</v>
          </cell>
          <cell r="D569">
            <v>0</v>
          </cell>
        </row>
        <row r="570">
          <cell r="A570">
            <v>537610</v>
          </cell>
          <cell r="B570" t="str">
            <v>TV Production</v>
          </cell>
          <cell r="C570" t="str">
            <v>EXCL</v>
          </cell>
          <cell r="D570">
            <v>0</v>
          </cell>
        </row>
        <row r="571">
          <cell r="A571">
            <v>537612</v>
          </cell>
          <cell r="B571" t="str">
            <v>Internet Web Site</v>
          </cell>
          <cell r="C571" t="str">
            <v>EXCL</v>
          </cell>
          <cell r="D571">
            <v>0</v>
          </cell>
        </row>
        <row r="572">
          <cell r="A572">
            <v>537615</v>
          </cell>
          <cell r="B572" t="str">
            <v>Radio Production</v>
          </cell>
          <cell r="C572" t="str">
            <v>EXCL</v>
          </cell>
          <cell r="D572">
            <v>0</v>
          </cell>
        </row>
        <row r="573">
          <cell r="A573">
            <v>537620</v>
          </cell>
          <cell r="B573" t="str">
            <v>Magazine Produciton</v>
          </cell>
          <cell r="C573" t="str">
            <v>EXCL</v>
          </cell>
          <cell r="D573">
            <v>0</v>
          </cell>
        </row>
        <row r="574">
          <cell r="A574">
            <v>537622</v>
          </cell>
          <cell r="B574" t="str">
            <v>Club Magazine</v>
          </cell>
          <cell r="C574" t="str">
            <v>EXCL</v>
          </cell>
          <cell r="D574">
            <v>0</v>
          </cell>
        </row>
        <row r="575">
          <cell r="A575">
            <v>537625</v>
          </cell>
          <cell r="B575" t="str">
            <v>Newspaper Production</v>
          </cell>
          <cell r="C575" t="str">
            <v>EXCL</v>
          </cell>
          <cell r="D575">
            <v>0</v>
          </cell>
        </row>
        <row r="576">
          <cell r="A576">
            <v>537630</v>
          </cell>
          <cell r="B576" t="str">
            <v>Outdoor Signage Production</v>
          </cell>
          <cell r="C576" t="str">
            <v>EXCL</v>
          </cell>
          <cell r="D576">
            <v>0</v>
          </cell>
        </row>
        <row r="577">
          <cell r="A577">
            <v>537635</v>
          </cell>
          <cell r="B577" t="str">
            <v>Other Advertising Production</v>
          </cell>
          <cell r="C577" t="str">
            <v>EXCL</v>
          </cell>
          <cell r="D577">
            <v>0</v>
          </cell>
        </row>
        <row r="578">
          <cell r="A578">
            <v>537652</v>
          </cell>
          <cell r="B578" t="str">
            <v>Internet Web Site Design</v>
          </cell>
          <cell r="C578" t="str">
            <v>EXCL</v>
          </cell>
          <cell r="D578">
            <v>0</v>
          </cell>
        </row>
        <row r="579">
          <cell r="A579">
            <v>537658</v>
          </cell>
          <cell r="B579" t="str">
            <v>Other Advertising Design</v>
          </cell>
          <cell r="C579" t="str">
            <v>EXCL</v>
          </cell>
          <cell r="D579">
            <v>0</v>
          </cell>
        </row>
        <row r="580">
          <cell r="A580">
            <v>537725</v>
          </cell>
          <cell r="B580" t="str">
            <v>Signage</v>
          </cell>
          <cell r="C580" t="str">
            <v>EXCL</v>
          </cell>
          <cell r="D580">
            <v>0</v>
          </cell>
        </row>
        <row r="581">
          <cell r="A581">
            <v>537850</v>
          </cell>
          <cell r="B581" t="str">
            <v>Collateral Production</v>
          </cell>
          <cell r="C581" t="str">
            <v>EXCL</v>
          </cell>
          <cell r="D581">
            <v>0</v>
          </cell>
        </row>
        <row r="582">
          <cell r="A582">
            <v>537910</v>
          </cell>
          <cell r="B582" t="str">
            <v>Sponsorship - Racing</v>
          </cell>
          <cell r="C582" t="str">
            <v>EXCL</v>
          </cell>
          <cell r="D582">
            <v>0</v>
          </cell>
        </row>
        <row r="583">
          <cell r="A583">
            <v>537930</v>
          </cell>
          <cell r="B583" t="str">
            <v>Sponsorship - Other</v>
          </cell>
          <cell r="C583" t="str">
            <v>EXCL</v>
          </cell>
          <cell r="D583">
            <v>0</v>
          </cell>
        </row>
        <row r="584">
          <cell r="A584">
            <v>537945</v>
          </cell>
          <cell r="B584" t="str">
            <v>Hospitality/Corporate Box</v>
          </cell>
          <cell r="C584" t="str">
            <v>EXCL</v>
          </cell>
          <cell r="D584">
            <v>0</v>
          </cell>
        </row>
        <row r="585">
          <cell r="A585">
            <v>538000</v>
          </cell>
          <cell r="B585" t="str">
            <v>Marketing/Advert</v>
          </cell>
          <cell r="C585" t="str">
            <v>EXCL</v>
          </cell>
          <cell r="D585">
            <v>0</v>
          </cell>
        </row>
        <row r="586">
          <cell r="A586">
            <v>544040</v>
          </cell>
          <cell r="B586" t="str">
            <v>Photography</v>
          </cell>
          <cell r="C586" t="str">
            <v>EXCL</v>
          </cell>
          <cell r="D586">
            <v>0</v>
          </cell>
        </row>
        <row r="587">
          <cell r="A587">
            <v>544079</v>
          </cell>
          <cell r="B587" t="str">
            <v>Donations Approved Bodies</v>
          </cell>
          <cell r="C587" t="str">
            <v>EXCL</v>
          </cell>
          <cell r="D587">
            <v>0</v>
          </cell>
        </row>
        <row r="588">
          <cell r="A588">
            <v>544080</v>
          </cell>
          <cell r="B588" t="str">
            <v>Donations-Other</v>
          </cell>
          <cell r="C588" t="str">
            <v>EXCL</v>
          </cell>
          <cell r="D588">
            <v>0</v>
          </cell>
        </row>
        <row r="589">
          <cell r="A589">
            <v>547007</v>
          </cell>
          <cell r="B589" t="str">
            <v>Meals (contractors)</v>
          </cell>
          <cell r="C589" t="str">
            <v>EXCL</v>
          </cell>
          <cell r="D589">
            <v>0</v>
          </cell>
        </row>
        <row r="590">
          <cell r="A590">
            <v>547010</v>
          </cell>
          <cell r="B590" t="str">
            <v>Performers - Agency</v>
          </cell>
          <cell r="C590" t="str">
            <v>EXCL</v>
          </cell>
          <cell r="D590">
            <v>0</v>
          </cell>
        </row>
        <row r="591">
          <cell r="A591">
            <v>547020</v>
          </cell>
          <cell r="B591" t="str">
            <v>Performers - Contract</v>
          </cell>
          <cell r="C591" t="str">
            <v>EXCL</v>
          </cell>
          <cell r="D591">
            <v>0</v>
          </cell>
        </row>
        <row r="592">
          <cell r="A592">
            <v>547030</v>
          </cell>
          <cell r="B592" t="str">
            <v>Functions</v>
          </cell>
          <cell r="C592" t="str">
            <v>EXCL</v>
          </cell>
          <cell r="D592">
            <v>0</v>
          </cell>
        </row>
        <row r="593">
          <cell r="A593">
            <v>547031</v>
          </cell>
          <cell r="B593" t="str">
            <v>Musical Equipment</v>
          </cell>
          <cell r="C593" t="str">
            <v>EXCL</v>
          </cell>
          <cell r="D593">
            <v>0</v>
          </cell>
        </row>
        <row r="594">
          <cell r="A594">
            <v>547032</v>
          </cell>
          <cell r="B594" t="str">
            <v>Lighting</v>
          </cell>
          <cell r="C594" t="str">
            <v>EXCL</v>
          </cell>
          <cell r="D594">
            <v>0</v>
          </cell>
        </row>
        <row r="595">
          <cell r="A595">
            <v>547033</v>
          </cell>
          <cell r="B595" t="str">
            <v>Sound</v>
          </cell>
          <cell r="C595" t="str">
            <v>EXCL</v>
          </cell>
          <cell r="D595">
            <v>0</v>
          </cell>
        </row>
        <row r="596">
          <cell r="A596">
            <v>547036</v>
          </cell>
          <cell r="B596" t="str">
            <v>Staging</v>
          </cell>
          <cell r="C596" t="str">
            <v>EXCL</v>
          </cell>
          <cell r="D596">
            <v>0</v>
          </cell>
        </row>
        <row r="597">
          <cell r="A597">
            <v>547037</v>
          </cell>
          <cell r="B597" t="str">
            <v>Wardrobe</v>
          </cell>
          <cell r="C597" t="str">
            <v>EXCL</v>
          </cell>
          <cell r="D597">
            <v>0</v>
          </cell>
        </row>
        <row r="598">
          <cell r="A598">
            <v>548005</v>
          </cell>
          <cell r="B598" t="str">
            <v>Artist &amp; Bond Fee</v>
          </cell>
          <cell r="C598" t="str">
            <v>EXCL</v>
          </cell>
          <cell r="D598">
            <v>0</v>
          </cell>
        </row>
        <row r="599">
          <cell r="A599">
            <v>553005</v>
          </cell>
          <cell r="B599" t="str">
            <v>Income Tax Expense</v>
          </cell>
          <cell r="C599" t="str">
            <v>EXCL</v>
          </cell>
          <cell r="D599">
            <v>0</v>
          </cell>
        </row>
        <row r="600">
          <cell r="A600">
            <v>553010</v>
          </cell>
          <cell r="B600" t="str">
            <v>Tax - Gaming (Non CBP)</v>
          </cell>
          <cell r="C600" t="str">
            <v>EXCL</v>
          </cell>
          <cell r="D600">
            <v>0</v>
          </cell>
        </row>
        <row r="601">
          <cell r="A601">
            <v>553011</v>
          </cell>
          <cell r="B601" t="str">
            <v>Super Tax - Non Program Play</v>
          </cell>
          <cell r="C601" t="str">
            <v>EXCL</v>
          </cell>
          <cell r="D601">
            <v>0</v>
          </cell>
        </row>
        <row r="602">
          <cell r="A602">
            <v>553012</v>
          </cell>
          <cell r="B602" t="str">
            <v>Super Tax - Program Play</v>
          </cell>
          <cell r="C602" t="str">
            <v>EXCL</v>
          </cell>
          <cell r="D602">
            <v>0</v>
          </cell>
        </row>
        <row r="603">
          <cell r="A603">
            <v>553014</v>
          </cell>
          <cell r="B603" t="str">
            <v>Tax - Gaming Machine Levy</v>
          </cell>
          <cell r="C603" t="str">
            <v>EXCL</v>
          </cell>
          <cell r="D603">
            <v>0</v>
          </cell>
        </row>
        <row r="604">
          <cell r="A604">
            <v>553015</v>
          </cell>
          <cell r="B604" t="str">
            <v>Tax - Community Benefit (Non C</v>
          </cell>
          <cell r="C604" t="str">
            <v>EXCL</v>
          </cell>
          <cell r="D604">
            <v>0</v>
          </cell>
        </row>
        <row r="605">
          <cell r="A605">
            <v>553016</v>
          </cell>
          <cell r="B605" t="str">
            <v>Tax - Community Benefit (CBP)</v>
          </cell>
          <cell r="C605" t="str">
            <v>EXCL</v>
          </cell>
          <cell r="D605">
            <v>0</v>
          </cell>
        </row>
        <row r="606">
          <cell r="A606">
            <v>553019</v>
          </cell>
          <cell r="B606" t="str">
            <v>Tax - Gaming (CBP)</v>
          </cell>
          <cell r="C606" t="str">
            <v>EXCL</v>
          </cell>
          <cell r="D606">
            <v>0</v>
          </cell>
        </row>
        <row r="607">
          <cell r="A607">
            <v>553030</v>
          </cell>
          <cell r="B607" t="str">
            <v>Liquor Licences</v>
          </cell>
          <cell r="C607" t="str">
            <v>EXCL</v>
          </cell>
          <cell r="D607">
            <v>0</v>
          </cell>
        </row>
        <row r="608">
          <cell r="A608">
            <v>553040</v>
          </cell>
          <cell r="B608" t="str">
            <v>Licences &amp; Inspections</v>
          </cell>
          <cell r="C608" t="str">
            <v>EXCL</v>
          </cell>
          <cell r="D608">
            <v>0</v>
          </cell>
        </row>
        <row r="609">
          <cell r="A609">
            <v>553050</v>
          </cell>
          <cell r="B609" t="str">
            <v>Licences, Taxes &amp; Permits</v>
          </cell>
          <cell r="C609" t="str">
            <v>EXCL</v>
          </cell>
          <cell r="D609">
            <v>0</v>
          </cell>
        </row>
        <row r="610">
          <cell r="A610">
            <v>555005</v>
          </cell>
          <cell r="B610" t="str">
            <v>Walkouts</v>
          </cell>
          <cell r="C610" t="str">
            <v>EXCL</v>
          </cell>
          <cell r="D610">
            <v>0</v>
          </cell>
        </row>
        <row r="611">
          <cell r="A611">
            <v>555009</v>
          </cell>
          <cell r="B611" t="str">
            <v>Doubtful Debts - Other</v>
          </cell>
          <cell r="C611" t="str">
            <v>EXCL</v>
          </cell>
          <cell r="D611">
            <v>0</v>
          </cell>
        </row>
        <row r="612">
          <cell r="A612">
            <v>555010</v>
          </cell>
          <cell r="B612" t="str">
            <v>Doubtful Debts - Gaming</v>
          </cell>
          <cell r="C612" t="str">
            <v>EXCL</v>
          </cell>
          <cell r="D612">
            <v>0</v>
          </cell>
        </row>
        <row r="613">
          <cell r="A613">
            <v>555011</v>
          </cell>
          <cell r="B613" t="str">
            <v>Bad Debts Expense</v>
          </cell>
          <cell r="C613" t="str">
            <v>EXCL</v>
          </cell>
          <cell r="D613">
            <v>0</v>
          </cell>
        </row>
        <row r="614">
          <cell r="A614">
            <v>555017</v>
          </cell>
          <cell r="B614" t="str">
            <v>Non Gaming Loyalty Program</v>
          </cell>
          <cell r="C614" t="str">
            <v>EXCL</v>
          </cell>
          <cell r="D614">
            <v>0</v>
          </cell>
        </row>
        <row r="615">
          <cell r="A615">
            <v>555019</v>
          </cell>
          <cell r="B615" t="str">
            <v>Privilege Card Discount</v>
          </cell>
          <cell r="C615" t="str">
            <v>EXCL</v>
          </cell>
          <cell r="D615">
            <v>0</v>
          </cell>
        </row>
        <row r="616">
          <cell r="A616">
            <v>555020</v>
          </cell>
          <cell r="B616" t="str">
            <v>Credit Card Commissions</v>
          </cell>
          <cell r="C616" t="str">
            <v>EXCL</v>
          </cell>
          <cell r="D616">
            <v>0</v>
          </cell>
        </row>
        <row r="617">
          <cell r="A617">
            <v>555022</v>
          </cell>
          <cell r="B617" t="str">
            <v>Card Discounts</v>
          </cell>
          <cell r="C617" t="str">
            <v>EXCL</v>
          </cell>
          <cell r="D617">
            <v>0</v>
          </cell>
        </row>
        <row r="618">
          <cell r="A618">
            <v>555023</v>
          </cell>
          <cell r="B618" t="str">
            <v>Discount Allowance</v>
          </cell>
          <cell r="C618" t="str">
            <v>EXCL</v>
          </cell>
          <cell r="D618">
            <v>0</v>
          </cell>
        </row>
        <row r="619">
          <cell r="A619">
            <v>555024</v>
          </cell>
          <cell r="B619" t="str">
            <v>Entertainment Card Discount</v>
          </cell>
          <cell r="C619" t="str">
            <v>EXCL</v>
          </cell>
          <cell r="D619">
            <v>0</v>
          </cell>
        </row>
        <row r="620">
          <cell r="A620">
            <v>555025</v>
          </cell>
          <cell r="B620" t="str">
            <v>Credit Referencing</v>
          </cell>
          <cell r="C620" t="str">
            <v>EXCL</v>
          </cell>
          <cell r="D620">
            <v>0</v>
          </cell>
        </row>
        <row r="621">
          <cell r="A621">
            <v>555026</v>
          </cell>
          <cell r="B621" t="str">
            <v>Travel Agents Commission</v>
          </cell>
          <cell r="C621" t="str">
            <v>EXCL</v>
          </cell>
          <cell r="D621">
            <v>0</v>
          </cell>
        </row>
        <row r="622">
          <cell r="A622">
            <v>555028</v>
          </cell>
          <cell r="B622" t="str">
            <v>Global Distribution Fees</v>
          </cell>
          <cell r="C622" t="str">
            <v>EXCL</v>
          </cell>
          <cell r="D622">
            <v>0</v>
          </cell>
        </row>
        <row r="623">
          <cell r="A623">
            <v>555030</v>
          </cell>
          <cell r="B623" t="str">
            <v>Credit/Collection Fees</v>
          </cell>
          <cell r="C623" t="str">
            <v>EXCL</v>
          </cell>
          <cell r="D623">
            <v>0</v>
          </cell>
        </row>
        <row r="624">
          <cell r="A624">
            <v>555031</v>
          </cell>
          <cell r="B624" t="str">
            <v>Counterfeit Notes</v>
          </cell>
          <cell r="C624" t="str">
            <v>EXCL</v>
          </cell>
          <cell r="D624">
            <v>0</v>
          </cell>
        </row>
        <row r="625">
          <cell r="A625">
            <v>555035</v>
          </cell>
          <cell r="B625" t="str">
            <v>Casino Payout Expense</v>
          </cell>
          <cell r="C625" t="str">
            <v>EXCL</v>
          </cell>
          <cell r="D625">
            <v>0</v>
          </cell>
        </row>
        <row r="626">
          <cell r="A626">
            <v>555036</v>
          </cell>
          <cell r="B626" t="str">
            <v>Gaming Machine Jkpt Variance</v>
          </cell>
          <cell r="C626" t="str">
            <v>EXCL</v>
          </cell>
          <cell r="D626">
            <v>0</v>
          </cell>
        </row>
        <row r="627">
          <cell r="A627">
            <v>555039</v>
          </cell>
          <cell r="B627" t="str">
            <v>Stocktake Variance</v>
          </cell>
          <cell r="C627" t="str">
            <v>EXCL</v>
          </cell>
          <cell r="D627">
            <v>0</v>
          </cell>
        </row>
        <row r="628">
          <cell r="A628">
            <v>555040</v>
          </cell>
          <cell r="B628" t="str">
            <v>Cash / Card Variance</v>
          </cell>
          <cell r="C628" t="str">
            <v>EXCL</v>
          </cell>
          <cell r="D628">
            <v>0</v>
          </cell>
        </row>
        <row r="629">
          <cell r="A629">
            <v>555041</v>
          </cell>
          <cell r="B629" t="str">
            <v>Comp Variance</v>
          </cell>
          <cell r="C629" t="str">
            <v>EXCL</v>
          </cell>
          <cell r="D629">
            <v>0</v>
          </cell>
        </row>
        <row r="630">
          <cell r="A630">
            <v>555042</v>
          </cell>
          <cell r="B630" t="str">
            <v>Micros Variance</v>
          </cell>
          <cell r="C630" t="str">
            <v>EXCL</v>
          </cell>
          <cell r="D630">
            <v>0</v>
          </cell>
        </row>
        <row r="631">
          <cell r="A631">
            <v>555045</v>
          </cell>
          <cell r="B631" t="str">
            <v>Main Bank Variance</v>
          </cell>
          <cell r="C631" t="str">
            <v>EXCL</v>
          </cell>
          <cell r="D631">
            <v>0</v>
          </cell>
        </row>
        <row r="632">
          <cell r="A632">
            <v>555046</v>
          </cell>
          <cell r="B632" t="str">
            <v>Cashier Variance</v>
          </cell>
          <cell r="C632" t="str">
            <v>EXCL</v>
          </cell>
          <cell r="D632">
            <v>0</v>
          </cell>
        </row>
        <row r="633">
          <cell r="A633">
            <v>557010</v>
          </cell>
          <cell r="B633" t="str">
            <v>Insurance - Public Liability</v>
          </cell>
          <cell r="C633" t="str">
            <v>EXCL</v>
          </cell>
          <cell r="D633">
            <v>0</v>
          </cell>
        </row>
        <row r="634">
          <cell r="A634">
            <v>557020</v>
          </cell>
          <cell r="B634" t="str">
            <v>Insurance - Motor Vehicle</v>
          </cell>
          <cell r="C634" t="str">
            <v>EXCL</v>
          </cell>
          <cell r="D634">
            <v>0</v>
          </cell>
        </row>
        <row r="635">
          <cell r="A635">
            <v>557040</v>
          </cell>
          <cell r="B635" t="str">
            <v>Insurance - Contract Works</v>
          </cell>
          <cell r="C635" t="str">
            <v>EXCL</v>
          </cell>
          <cell r="D635">
            <v>0</v>
          </cell>
        </row>
        <row r="636">
          <cell r="A636">
            <v>557052</v>
          </cell>
          <cell r="B636" t="str">
            <v>Insurance - Crime</v>
          </cell>
          <cell r="C636" t="str">
            <v>EXCL</v>
          </cell>
          <cell r="D636">
            <v>0</v>
          </cell>
        </row>
        <row r="637">
          <cell r="A637">
            <v>557053</v>
          </cell>
          <cell r="B637" t="str">
            <v>Insurance - Combined General</v>
          </cell>
          <cell r="C637" t="str">
            <v>EXCL</v>
          </cell>
          <cell r="D637">
            <v>0</v>
          </cell>
        </row>
        <row r="638">
          <cell r="A638">
            <v>557090</v>
          </cell>
          <cell r="B638" t="str">
            <v>Insurance - Other</v>
          </cell>
          <cell r="C638" t="str">
            <v>EXCL</v>
          </cell>
          <cell r="D638">
            <v>0</v>
          </cell>
        </row>
        <row r="639">
          <cell r="A639">
            <v>560110</v>
          </cell>
          <cell r="B639" t="str">
            <v>Cards Expense</v>
          </cell>
          <cell r="C639" t="str">
            <v>EXCL</v>
          </cell>
          <cell r="D639">
            <v>0</v>
          </cell>
        </row>
        <row r="640">
          <cell r="A640">
            <v>560120</v>
          </cell>
          <cell r="B640" t="str">
            <v>Dice Expense</v>
          </cell>
          <cell r="C640" t="str">
            <v>EXCL</v>
          </cell>
          <cell r="D640">
            <v>0</v>
          </cell>
        </row>
        <row r="641">
          <cell r="A641">
            <v>560130</v>
          </cell>
          <cell r="B641" t="str">
            <v>Layouts Expense</v>
          </cell>
          <cell r="C641" t="str">
            <v>EXCL</v>
          </cell>
          <cell r="D641">
            <v>0</v>
          </cell>
        </row>
        <row r="642">
          <cell r="A642">
            <v>560135</v>
          </cell>
          <cell r="B642" t="str">
            <v>Gaming Supplies - Other</v>
          </cell>
          <cell r="C642" t="str">
            <v>EXCL</v>
          </cell>
          <cell r="D642">
            <v>0</v>
          </cell>
        </row>
        <row r="643">
          <cell r="A643">
            <v>560300</v>
          </cell>
          <cell r="B643" t="str">
            <v>Supplies - Office</v>
          </cell>
          <cell r="C643" t="str">
            <v>EXCL</v>
          </cell>
          <cell r="D643">
            <v>0</v>
          </cell>
        </row>
        <row r="644">
          <cell r="A644">
            <v>560320</v>
          </cell>
          <cell r="B644" t="str">
            <v>Printing &amp; Forms</v>
          </cell>
          <cell r="C644" t="str">
            <v>EXCL</v>
          </cell>
          <cell r="D644">
            <v>0</v>
          </cell>
        </row>
        <row r="645">
          <cell r="A645">
            <v>560330</v>
          </cell>
          <cell r="B645" t="str">
            <v>Stationery</v>
          </cell>
          <cell r="C645" t="str">
            <v>EXCL</v>
          </cell>
          <cell r="D645">
            <v>0</v>
          </cell>
        </row>
        <row r="646">
          <cell r="A646">
            <v>560340</v>
          </cell>
          <cell r="B646" t="str">
            <v>General</v>
          </cell>
          <cell r="C646" t="str">
            <v>EXCL</v>
          </cell>
          <cell r="D646">
            <v>0</v>
          </cell>
        </row>
        <row r="647">
          <cell r="A647">
            <v>560410</v>
          </cell>
          <cell r="B647" t="str">
            <v>Computer Paper, Ribbons, Disks</v>
          </cell>
          <cell r="C647" t="str">
            <v>EXCL</v>
          </cell>
          <cell r="D647">
            <v>0</v>
          </cell>
        </row>
        <row r="648">
          <cell r="A648">
            <v>560430</v>
          </cell>
          <cell r="B648" t="str">
            <v>Cable &amp; Connections</v>
          </cell>
          <cell r="C648" t="str">
            <v>EXCL</v>
          </cell>
          <cell r="D648">
            <v>0</v>
          </cell>
        </row>
        <row r="649">
          <cell r="A649">
            <v>560520</v>
          </cell>
          <cell r="B649" t="str">
            <v>Menus</v>
          </cell>
          <cell r="C649" t="str">
            <v>EXCL</v>
          </cell>
          <cell r="D649">
            <v>0</v>
          </cell>
        </row>
        <row r="650">
          <cell r="A650">
            <v>560530</v>
          </cell>
          <cell r="B650" t="str">
            <v>Linen</v>
          </cell>
          <cell r="C650" t="str">
            <v>EXCL</v>
          </cell>
          <cell r="D650">
            <v>0</v>
          </cell>
        </row>
        <row r="651">
          <cell r="A651">
            <v>560540</v>
          </cell>
          <cell r="B651" t="str">
            <v>Chinaware</v>
          </cell>
          <cell r="C651" t="str">
            <v>EXCL</v>
          </cell>
          <cell r="D651">
            <v>0</v>
          </cell>
        </row>
        <row r="652">
          <cell r="A652">
            <v>560541</v>
          </cell>
          <cell r="B652" t="str">
            <v>Flatware</v>
          </cell>
          <cell r="C652" t="str">
            <v>EXCL</v>
          </cell>
          <cell r="D652">
            <v>0</v>
          </cell>
        </row>
        <row r="653">
          <cell r="A653">
            <v>560542</v>
          </cell>
          <cell r="B653" t="str">
            <v>Glassware</v>
          </cell>
          <cell r="C653" t="str">
            <v>EXCL</v>
          </cell>
          <cell r="D653">
            <v>0</v>
          </cell>
        </row>
        <row r="654">
          <cell r="A654">
            <v>560543</v>
          </cell>
          <cell r="B654" t="str">
            <v>Hollowware - Table</v>
          </cell>
          <cell r="C654" t="str">
            <v>EXCL</v>
          </cell>
          <cell r="D654">
            <v>0</v>
          </cell>
        </row>
        <row r="655">
          <cell r="A655">
            <v>560545</v>
          </cell>
          <cell r="B655" t="str">
            <v>Kitchen Equipment</v>
          </cell>
          <cell r="C655" t="str">
            <v>EXCL</v>
          </cell>
          <cell r="D655">
            <v>0</v>
          </cell>
        </row>
        <row r="656">
          <cell r="A656">
            <v>560546</v>
          </cell>
          <cell r="B656" t="str">
            <v>Restaurant Equipment</v>
          </cell>
          <cell r="C656" t="str">
            <v>EXCL</v>
          </cell>
          <cell r="D656">
            <v>0</v>
          </cell>
        </row>
        <row r="657">
          <cell r="A657">
            <v>560548</v>
          </cell>
          <cell r="B657" t="str">
            <v>Bar Equipment</v>
          </cell>
          <cell r="C657" t="str">
            <v>EXCL</v>
          </cell>
          <cell r="D657">
            <v>0</v>
          </cell>
        </row>
        <row r="658">
          <cell r="A658">
            <v>560600</v>
          </cell>
          <cell r="B658" t="str">
            <v>Supplies - Other</v>
          </cell>
          <cell r="C658" t="str">
            <v>EXCL</v>
          </cell>
          <cell r="D658">
            <v>0</v>
          </cell>
        </row>
        <row r="659">
          <cell r="A659">
            <v>560610</v>
          </cell>
          <cell r="B659" t="str">
            <v>Electrical Supplies</v>
          </cell>
          <cell r="C659" t="str">
            <v>EXCL</v>
          </cell>
          <cell r="D659">
            <v>0</v>
          </cell>
        </row>
        <row r="660">
          <cell r="A660">
            <v>560630</v>
          </cell>
          <cell r="B660" t="str">
            <v>Cleaning Supplies</v>
          </cell>
          <cell r="C660" t="str">
            <v>EXCL</v>
          </cell>
          <cell r="D660">
            <v>0</v>
          </cell>
        </row>
        <row r="661">
          <cell r="A661">
            <v>560640</v>
          </cell>
          <cell r="B661" t="str">
            <v>Chemical Supplies</v>
          </cell>
          <cell r="C661" t="str">
            <v>EXCL</v>
          </cell>
          <cell r="D661">
            <v>0</v>
          </cell>
        </row>
        <row r="662">
          <cell r="A662">
            <v>560643</v>
          </cell>
          <cell r="B662" t="str">
            <v>Turf/Seed</v>
          </cell>
          <cell r="C662" t="str">
            <v>EXCL</v>
          </cell>
          <cell r="D662">
            <v>0</v>
          </cell>
        </row>
        <row r="663">
          <cell r="A663">
            <v>560645</v>
          </cell>
          <cell r="B663" t="str">
            <v>Safety &amp; 1st Aid Equipment</v>
          </cell>
          <cell r="C663" t="str">
            <v>EXCL</v>
          </cell>
          <cell r="D663">
            <v>0</v>
          </cell>
        </row>
        <row r="664">
          <cell r="A664">
            <v>560650</v>
          </cell>
          <cell r="B664" t="str">
            <v>Consumables/Paper Supplies</v>
          </cell>
          <cell r="C664" t="str">
            <v>EXCL</v>
          </cell>
          <cell r="D664">
            <v>0</v>
          </cell>
        </row>
        <row r="665">
          <cell r="A665">
            <v>560652</v>
          </cell>
          <cell r="B665" t="str">
            <v>Other Consumables</v>
          </cell>
          <cell r="C665" t="str">
            <v>EXCL</v>
          </cell>
          <cell r="D665">
            <v>0</v>
          </cell>
        </row>
        <row r="666">
          <cell r="A666">
            <v>560655</v>
          </cell>
          <cell r="B666" t="str">
            <v>Food Grade - Gases</v>
          </cell>
          <cell r="C666" t="str">
            <v>EXCL</v>
          </cell>
          <cell r="D666">
            <v>0</v>
          </cell>
        </row>
        <row r="667">
          <cell r="A667">
            <v>560660</v>
          </cell>
          <cell r="B667" t="str">
            <v>Medical Supplies</v>
          </cell>
          <cell r="C667" t="str">
            <v>EXCL</v>
          </cell>
          <cell r="D667">
            <v>0</v>
          </cell>
        </row>
        <row r="668">
          <cell r="A668">
            <v>560680</v>
          </cell>
          <cell r="B668" t="str">
            <v>Promotional Supplies</v>
          </cell>
          <cell r="C668" t="str">
            <v>EXCL</v>
          </cell>
          <cell r="D668">
            <v>0</v>
          </cell>
        </row>
        <row r="669">
          <cell r="A669">
            <v>560690</v>
          </cell>
          <cell r="B669" t="str">
            <v>Training Supplies</v>
          </cell>
          <cell r="C669" t="str">
            <v>EXCL</v>
          </cell>
          <cell r="D669">
            <v>0</v>
          </cell>
        </row>
        <row r="670">
          <cell r="A670">
            <v>560701</v>
          </cell>
          <cell r="B670" t="str">
            <v>Internal Plants Maintenance</v>
          </cell>
          <cell r="C670" t="str">
            <v>EXCL</v>
          </cell>
          <cell r="D670">
            <v>0</v>
          </cell>
        </row>
        <row r="671">
          <cell r="A671">
            <v>560710</v>
          </cell>
          <cell r="B671" t="str">
            <v>Floral Displays</v>
          </cell>
          <cell r="C671" t="str">
            <v>EXCL</v>
          </cell>
          <cell r="D671">
            <v>0</v>
          </cell>
        </row>
        <row r="672">
          <cell r="A672">
            <v>560730</v>
          </cell>
          <cell r="B672" t="str">
            <v>Decorations - Xmas</v>
          </cell>
          <cell r="C672" t="str">
            <v>EXCL</v>
          </cell>
          <cell r="D672">
            <v>0</v>
          </cell>
        </row>
        <row r="673">
          <cell r="A673">
            <v>560740</v>
          </cell>
          <cell r="B673" t="str">
            <v>Decorations - Other</v>
          </cell>
          <cell r="C673" t="str">
            <v>EXCL</v>
          </cell>
          <cell r="D673">
            <v>0</v>
          </cell>
        </row>
        <row r="674">
          <cell r="A674">
            <v>560760</v>
          </cell>
          <cell r="B674" t="str">
            <v>Security Seals</v>
          </cell>
          <cell r="C674" t="str">
            <v>EXCL</v>
          </cell>
          <cell r="D674">
            <v>0</v>
          </cell>
        </row>
        <row r="675">
          <cell r="A675">
            <v>560770</v>
          </cell>
          <cell r="B675" t="str">
            <v>CD's &amp; Audio Tapes</v>
          </cell>
          <cell r="C675" t="str">
            <v>EXCL</v>
          </cell>
          <cell r="D675">
            <v>0</v>
          </cell>
        </row>
        <row r="676">
          <cell r="A676">
            <v>560817</v>
          </cell>
          <cell r="B676" t="str">
            <v>In Room Flowers</v>
          </cell>
          <cell r="C676" t="str">
            <v>EXCL</v>
          </cell>
          <cell r="D676">
            <v>0</v>
          </cell>
        </row>
        <row r="677">
          <cell r="A677">
            <v>560818</v>
          </cell>
          <cell r="B677" t="str">
            <v>Public Area Flowers</v>
          </cell>
          <cell r="C677" t="str">
            <v>EXCL</v>
          </cell>
          <cell r="D677">
            <v>0</v>
          </cell>
        </row>
        <row r="678">
          <cell r="A678">
            <v>560820</v>
          </cell>
          <cell r="B678" t="str">
            <v>Guest Newspapers</v>
          </cell>
          <cell r="C678" t="str">
            <v>EXCL</v>
          </cell>
          <cell r="D678">
            <v>0</v>
          </cell>
        </row>
        <row r="679">
          <cell r="A679">
            <v>560828</v>
          </cell>
          <cell r="B679" t="str">
            <v>Miscellaneous Guest Supplies</v>
          </cell>
          <cell r="C679" t="str">
            <v>EXCL</v>
          </cell>
          <cell r="D679">
            <v>0</v>
          </cell>
        </row>
        <row r="680">
          <cell r="A680">
            <v>560830</v>
          </cell>
          <cell r="B680" t="str">
            <v>Guest Amenities</v>
          </cell>
          <cell r="C680" t="str">
            <v>EXCL</v>
          </cell>
          <cell r="D680">
            <v>0</v>
          </cell>
        </row>
        <row r="681">
          <cell r="A681">
            <v>560940</v>
          </cell>
          <cell r="B681" t="str">
            <v>Body care</v>
          </cell>
          <cell r="C681" t="str">
            <v>EXCL</v>
          </cell>
          <cell r="D681">
            <v>0</v>
          </cell>
        </row>
        <row r="682">
          <cell r="A682">
            <v>560954</v>
          </cell>
          <cell r="B682" t="str">
            <v>Sports Equipment</v>
          </cell>
          <cell r="C682" t="str">
            <v>EXCL</v>
          </cell>
          <cell r="D682">
            <v>0</v>
          </cell>
        </row>
        <row r="683">
          <cell r="A683">
            <v>562040</v>
          </cell>
          <cell r="B683" t="str">
            <v>Access Control Maintenance</v>
          </cell>
          <cell r="C683" t="str">
            <v>EXCL</v>
          </cell>
          <cell r="D683">
            <v>0</v>
          </cell>
        </row>
        <row r="684">
          <cell r="A684">
            <v>565010</v>
          </cell>
          <cell r="B684" t="str">
            <v>Auditing Fees</v>
          </cell>
          <cell r="C684" t="str">
            <v>EXCL</v>
          </cell>
          <cell r="D684">
            <v>0</v>
          </cell>
        </row>
        <row r="685">
          <cell r="A685">
            <v>565015</v>
          </cell>
          <cell r="B685" t="str">
            <v>Listing &amp; Filing Fee</v>
          </cell>
          <cell r="C685" t="str">
            <v>EXCL</v>
          </cell>
          <cell r="D685">
            <v>0</v>
          </cell>
        </row>
        <row r="686">
          <cell r="A686">
            <v>565020</v>
          </cell>
          <cell r="B686" t="str">
            <v>Legal Fees</v>
          </cell>
          <cell r="C686" t="str">
            <v>EXCL</v>
          </cell>
          <cell r="D686">
            <v>0</v>
          </cell>
        </row>
        <row r="687">
          <cell r="A687">
            <v>565030</v>
          </cell>
          <cell r="B687" t="str">
            <v>Accounting Services</v>
          </cell>
          <cell r="C687" t="str">
            <v>EXCL</v>
          </cell>
          <cell r="D687">
            <v>0</v>
          </cell>
        </row>
        <row r="688">
          <cell r="A688">
            <v>565040</v>
          </cell>
          <cell r="B688" t="str">
            <v>Directors Fees &amp; Reimb.</v>
          </cell>
          <cell r="C688" t="str">
            <v>EXCL</v>
          </cell>
          <cell r="D688">
            <v>0</v>
          </cell>
        </row>
        <row r="689">
          <cell r="A689">
            <v>565050</v>
          </cell>
          <cell r="B689" t="str">
            <v>Consulting Fees</v>
          </cell>
          <cell r="C689" t="str">
            <v>EXCL</v>
          </cell>
          <cell r="D689">
            <v>0</v>
          </cell>
        </row>
        <row r="690">
          <cell r="A690">
            <v>565060</v>
          </cell>
          <cell r="B690" t="str">
            <v>Management Fee</v>
          </cell>
          <cell r="C690" t="str">
            <v>EXCL</v>
          </cell>
          <cell r="D690">
            <v>0</v>
          </cell>
        </row>
        <row r="691">
          <cell r="A691">
            <v>565065</v>
          </cell>
          <cell r="B691" t="str">
            <v>Counselling Service</v>
          </cell>
          <cell r="C691" t="str">
            <v>EXCL</v>
          </cell>
          <cell r="D691">
            <v>0</v>
          </cell>
        </row>
        <row r="692">
          <cell r="A692">
            <v>565070</v>
          </cell>
          <cell r="B692" t="str">
            <v>Research &amp; Development</v>
          </cell>
          <cell r="C692" t="str">
            <v>EXCL</v>
          </cell>
          <cell r="D692">
            <v>0</v>
          </cell>
        </row>
        <row r="693">
          <cell r="A693">
            <v>567010</v>
          </cell>
          <cell r="B693" t="str">
            <v>Travel - Interstate</v>
          </cell>
          <cell r="C693" t="str">
            <v>EXCL</v>
          </cell>
          <cell r="D693">
            <v>0</v>
          </cell>
        </row>
        <row r="694">
          <cell r="A694">
            <v>567015</v>
          </cell>
          <cell r="B694" t="str">
            <v>Travel - Local</v>
          </cell>
          <cell r="C694" t="str">
            <v>EXCL</v>
          </cell>
          <cell r="D694">
            <v>0</v>
          </cell>
        </row>
        <row r="695">
          <cell r="A695">
            <v>567017</v>
          </cell>
          <cell r="B695" t="str">
            <v>Travel - Airlines Ticket</v>
          </cell>
          <cell r="C695" t="str">
            <v>EXCL</v>
          </cell>
          <cell r="D695">
            <v>0</v>
          </cell>
        </row>
        <row r="696">
          <cell r="A696">
            <v>567020</v>
          </cell>
          <cell r="B696" t="str">
            <v>Travel - Overseas</v>
          </cell>
          <cell r="C696" t="str">
            <v>EXCL</v>
          </cell>
          <cell r="D696">
            <v>0</v>
          </cell>
        </row>
        <row r="697">
          <cell r="A697">
            <v>567025</v>
          </cell>
          <cell r="B697" t="str">
            <v>Accommodation - Domestic</v>
          </cell>
          <cell r="C697" t="str">
            <v>EXCL</v>
          </cell>
          <cell r="D697">
            <v>0</v>
          </cell>
        </row>
        <row r="698">
          <cell r="A698">
            <v>567026</v>
          </cell>
          <cell r="B698" t="str">
            <v>Accommodation - Overseas</v>
          </cell>
          <cell r="C698" t="str">
            <v>EXCL</v>
          </cell>
          <cell r="D698">
            <v>0</v>
          </cell>
        </row>
        <row r="699">
          <cell r="A699">
            <v>567027</v>
          </cell>
          <cell r="B699" t="str">
            <v>Cabcharge - Employee</v>
          </cell>
          <cell r="C699" t="str">
            <v>EXCL</v>
          </cell>
          <cell r="D699">
            <v>0</v>
          </cell>
        </row>
        <row r="700">
          <cell r="A700">
            <v>567029</v>
          </cell>
          <cell r="B700" t="str">
            <v>Business Ent Deductible</v>
          </cell>
          <cell r="C700" t="str">
            <v>EXCL</v>
          </cell>
          <cell r="D700">
            <v>0</v>
          </cell>
        </row>
        <row r="701">
          <cell r="A701">
            <v>567030</v>
          </cell>
          <cell r="B701" t="str">
            <v>Syco Entertainment Business</v>
          </cell>
          <cell r="C701" t="str">
            <v>EXCL</v>
          </cell>
          <cell r="D701">
            <v>0</v>
          </cell>
        </row>
        <row r="702">
          <cell r="A702">
            <v>567035</v>
          </cell>
          <cell r="B702" t="str">
            <v>Syco Entertainment Employee</v>
          </cell>
          <cell r="C702" t="str">
            <v>EXCL</v>
          </cell>
          <cell r="D702">
            <v>0</v>
          </cell>
        </row>
        <row r="703">
          <cell r="A703">
            <v>567036</v>
          </cell>
          <cell r="B703" t="str">
            <v>Non Syco Entert. Business</v>
          </cell>
          <cell r="C703" t="str">
            <v>EXCL</v>
          </cell>
          <cell r="D703">
            <v>0</v>
          </cell>
        </row>
        <row r="704">
          <cell r="A704">
            <v>567037</v>
          </cell>
          <cell r="B704" t="str">
            <v>Non Syco Entert. Patron</v>
          </cell>
          <cell r="C704" t="str">
            <v>EXCL</v>
          </cell>
          <cell r="D704">
            <v>0</v>
          </cell>
        </row>
        <row r="705">
          <cell r="A705">
            <v>567038</v>
          </cell>
          <cell r="B705" t="str">
            <v>Non Syco Entert. Employee</v>
          </cell>
          <cell r="C705" t="str">
            <v>EXCL</v>
          </cell>
          <cell r="D705">
            <v>0</v>
          </cell>
        </row>
        <row r="706">
          <cell r="A706">
            <v>567040</v>
          </cell>
          <cell r="B706" t="str">
            <v>Non Syco Entert Business O.S</v>
          </cell>
          <cell r="C706" t="str">
            <v>EXCL</v>
          </cell>
          <cell r="D706">
            <v>0</v>
          </cell>
        </row>
        <row r="707">
          <cell r="A707">
            <v>567042</v>
          </cell>
          <cell r="B707" t="str">
            <v>Non Syco Entert. Patron O.S</v>
          </cell>
          <cell r="C707" t="str">
            <v>EXCL</v>
          </cell>
          <cell r="D707">
            <v>0</v>
          </cell>
        </row>
        <row r="708">
          <cell r="A708">
            <v>567045</v>
          </cell>
          <cell r="B708" t="str">
            <v>Non Syco Entert. Employee O.S</v>
          </cell>
          <cell r="C708" t="str">
            <v>EXCL</v>
          </cell>
          <cell r="D708">
            <v>0</v>
          </cell>
        </row>
        <row r="709">
          <cell r="A709">
            <v>567050</v>
          </cell>
          <cell r="B709" t="str">
            <v>Car Parking</v>
          </cell>
          <cell r="C709" t="str">
            <v>EXCL</v>
          </cell>
          <cell r="D709">
            <v>0</v>
          </cell>
        </row>
        <row r="710">
          <cell r="A710">
            <v>570010</v>
          </cell>
          <cell r="B710" t="str">
            <v>Rent</v>
          </cell>
          <cell r="C710" t="str">
            <v>EXCL</v>
          </cell>
          <cell r="D710">
            <v>0</v>
          </cell>
        </row>
        <row r="711">
          <cell r="A711">
            <v>571510</v>
          </cell>
          <cell r="B711" t="str">
            <v>Telephone</v>
          </cell>
          <cell r="C711" t="str">
            <v>EXCL</v>
          </cell>
          <cell r="D711">
            <v>0</v>
          </cell>
        </row>
        <row r="712">
          <cell r="A712">
            <v>571520</v>
          </cell>
          <cell r="B712" t="str">
            <v>Telephone - Mobile</v>
          </cell>
          <cell r="C712" t="str">
            <v>EXCL</v>
          </cell>
          <cell r="D712">
            <v>0</v>
          </cell>
        </row>
        <row r="713">
          <cell r="A713">
            <v>571525</v>
          </cell>
          <cell r="B713" t="str">
            <v>Pagers</v>
          </cell>
          <cell r="C713" t="str">
            <v>EXCL</v>
          </cell>
          <cell r="D713">
            <v>0</v>
          </cell>
        </row>
        <row r="714">
          <cell r="A714">
            <v>571528</v>
          </cell>
          <cell r="B714" t="str">
            <v>Radios</v>
          </cell>
          <cell r="C714" t="str">
            <v>EXCL</v>
          </cell>
          <cell r="D714">
            <v>0</v>
          </cell>
        </row>
        <row r="715">
          <cell r="A715">
            <v>571530</v>
          </cell>
          <cell r="B715" t="str">
            <v>Postage</v>
          </cell>
          <cell r="C715" t="str">
            <v>EXCL</v>
          </cell>
          <cell r="D715">
            <v>0</v>
          </cell>
        </row>
        <row r="716">
          <cell r="A716">
            <v>571545</v>
          </cell>
          <cell r="B716" t="str">
            <v>Photocopy Expense</v>
          </cell>
          <cell r="C716" t="str">
            <v>EXCL</v>
          </cell>
          <cell r="D716">
            <v>0</v>
          </cell>
        </row>
        <row r="717">
          <cell r="A717">
            <v>571560</v>
          </cell>
          <cell r="B717" t="str">
            <v>Courier Service</v>
          </cell>
          <cell r="C717" t="str">
            <v>EXCL</v>
          </cell>
          <cell r="D717">
            <v>0</v>
          </cell>
        </row>
        <row r="718">
          <cell r="A718">
            <v>571561</v>
          </cell>
          <cell r="B718" t="str">
            <v>Internet Email</v>
          </cell>
          <cell r="C718" t="str">
            <v>EXCL</v>
          </cell>
          <cell r="D718">
            <v>0</v>
          </cell>
        </row>
        <row r="719">
          <cell r="A719">
            <v>571562</v>
          </cell>
          <cell r="B719" t="str">
            <v>Internet Recovery</v>
          </cell>
          <cell r="C719" t="str">
            <v>EXCL</v>
          </cell>
          <cell r="D719">
            <v>0</v>
          </cell>
        </row>
        <row r="720">
          <cell r="A720">
            <v>571570</v>
          </cell>
          <cell r="B720" t="str">
            <v>Facsimile</v>
          </cell>
          <cell r="C720" t="str">
            <v>EXCL</v>
          </cell>
          <cell r="D720">
            <v>0</v>
          </cell>
        </row>
        <row r="721">
          <cell r="A721">
            <v>571650</v>
          </cell>
          <cell r="B721" t="str">
            <v>Telephone Headsets</v>
          </cell>
          <cell r="C721" t="str">
            <v>EXCL</v>
          </cell>
          <cell r="D721">
            <v>0</v>
          </cell>
        </row>
        <row r="722">
          <cell r="A722">
            <v>573005</v>
          </cell>
          <cell r="B722" t="str">
            <v>Repairs &amp; Maintenance</v>
          </cell>
          <cell r="C722" t="str">
            <v>EXCL</v>
          </cell>
          <cell r="D722">
            <v>0</v>
          </cell>
        </row>
        <row r="723">
          <cell r="A723">
            <v>573006</v>
          </cell>
          <cell r="B723" t="str">
            <v>Replacements</v>
          </cell>
          <cell r="C723" t="str">
            <v>EXCL</v>
          </cell>
          <cell r="D723">
            <v>0</v>
          </cell>
        </row>
        <row r="724">
          <cell r="A724">
            <v>573010</v>
          </cell>
          <cell r="B724" t="str">
            <v>R&amp;M Buildings</v>
          </cell>
          <cell r="C724" t="str">
            <v>EXCL</v>
          </cell>
          <cell r="D724">
            <v>0</v>
          </cell>
        </row>
        <row r="725">
          <cell r="A725">
            <v>573011</v>
          </cell>
          <cell r="B725" t="str">
            <v>R&amp;M Timbers &amp; Materials</v>
          </cell>
          <cell r="C725" t="str">
            <v>EXCL</v>
          </cell>
          <cell r="D725">
            <v>0</v>
          </cell>
        </row>
        <row r="726">
          <cell r="A726">
            <v>573012</v>
          </cell>
          <cell r="B726" t="str">
            <v>R&amp;M Hardware Replacements</v>
          </cell>
          <cell r="C726" t="str">
            <v>EXCL</v>
          </cell>
          <cell r="D726">
            <v>0</v>
          </cell>
        </row>
        <row r="727">
          <cell r="A727">
            <v>573013</v>
          </cell>
          <cell r="B727" t="str">
            <v>R&amp;M Locksmiths</v>
          </cell>
          <cell r="C727" t="str">
            <v>EXCL</v>
          </cell>
          <cell r="D727">
            <v>0</v>
          </cell>
        </row>
        <row r="728">
          <cell r="A728">
            <v>573014</v>
          </cell>
          <cell r="B728" t="str">
            <v>R&amp;M Autodoors</v>
          </cell>
          <cell r="C728" t="str">
            <v>EXCL</v>
          </cell>
          <cell r="D728">
            <v>0</v>
          </cell>
        </row>
        <row r="729">
          <cell r="A729">
            <v>573015</v>
          </cell>
          <cell r="B729" t="str">
            <v>R&amp;M Glazing</v>
          </cell>
          <cell r="C729" t="str">
            <v>EXCL</v>
          </cell>
          <cell r="D729">
            <v>0</v>
          </cell>
        </row>
        <row r="730">
          <cell r="A730">
            <v>573016</v>
          </cell>
          <cell r="B730" t="str">
            <v>R&amp;M Sound &amp; Video Equipment</v>
          </cell>
          <cell r="C730" t="str">
            <v>EXCL</v>
          </cell>
          <cell r="D730">
            <v>0</v>
          </cell>
        </row>
        <row r="731">
          <cell r="A731">
            <v>573018</v>
          </cell>
          <cell r="B731" t="str">
            <v>Replacement Tools</v>
          </cell>
          <cell r="C731" t="str">
            <v>EXCL</v>
          </cell>
          <cell r="D731">
            <v>0</v>
          </cell>
        </row>
        <row r="732">
          <cell r="A732">
            <v>573019</v>
          </cell>
          <cell r="B732" t="str">
            <v>R&amp;M Other</v>
          </cell>
          <cell r="C732" t="str">
            <v>EXCL</v>
          </cell>
          <cell r="D732">
            <v>0</v>
          </cell>
        </row>
        <row r="733">
          <cell r="A733">
            <v>573020</v>
          </cell>
          <cell r="B733" t="str">
            <v>R&amp;M Carpet</v>
          </cell>
          <cell r="C733" t="str">
            <v>EXCL</v>
          </cell>
          <cell r="D733">
            <v>0</v>
          </cell>
        </row>
        <row r="734">
          <cell r="A734">
            <v>573021</v>
          </cell>
          <cell r="B734" t="str">
            <v>R&amp;M Carpet Cleaning</v>
          </cell>
          <cell r="C734" t="str">
            <v>EXCL</v>
          </cell>
          <cell r="D734">
            <v>0</v>
          </cell>
        </row>
        <row r="735">
          <cell r="A735">
            <v>573025</v>
          </cell>
          <cell r="B735" t="str">
            <v>R&amp;M Other Flooring</v>
          </cell>
          <cell r="C735" t="str">
            <v>EXCL</v>
          </cell>
          <cell r="D735">
            <v>0</v>
          </cell>
        </row>
        <row r="736">
          <cell r="A736">
            <v>573028</v>
          </cell>
          <cell r="B736" t="str">
            <v>R&amp;M Granite Polishing</v>
          </cell>
          <cell r="C736" t="str">
            <v>EXCL</v>
          </cell>
          <cell r="D736">
            <v>0</v>
          </cell>
        </row>
        <row r="737">
          <cell r="A737">
            <v>573030</v>
          </cell>
          <cell r="B737" t="str">
            <v>R&amp;M Office Equipment</v>
          </cell>
          <cell r="C737" t="str">
            <v>EXCL</v>
          </cell>
          <cell r="D737">
            <v>0</v>
          </cell>
        </row>
        <row r="738">
          <cell r="A738">
            <v>573031</v>
          </cell>
          <cell r="B738" t="str">
            <v>R&amp;M Show Control</v>
          </cell>
          <cell r="C738" t="str">
            <v>EXCL</v>
          </cell>
          <cell r="D738">
            <v>0</v>
          </cell>
        </row>
        <row r="739">
          <cell r="A739">
            <v>573032</v>
          </cell>
          <cell r="B739" t="str">
            <v>R&amp;M Audio System</v>
          </cell>
          <cell r="C739" t="str">
            <v>EXCL</v>
          </cell>
          <cell r="D739">
            <v>0</v>
          </cell>
        </row>
        <row r="740">
          <cell r="A740">
            <v>573033</v>
          </cell>
          <cell r="B740" t="str">
            <v>R&amp;M Lasers</v>
          </cell>
          <cell r="C740" t="str">
            <v>EXCL</v>
          </cell>
          <cell r="D740">
            <v>0</v>
          </cell>
        </row>
        <row r="741">
          <cell r="A741">
            <v>573035</v>
          </cell>
          <cell r="B741" t="str">
            <v>R&amp;M Effects Chandeliers</v>
          </cell>
          <cell r="C741" t="str">
            <v>EXCL</v>
          </cell>
          <cell r="D741">
            <v>0</v>
          </cell>
        </row>
        <row r="742">
          <cell r="A742">
            <v>573037</v>
          </cell>
          <cell r="B742" t="str">
            <v>R&amp;M Atrium Winches</v>
          </cell>
          <cell r="C742" t="str">
            <v>EXCL</v>
          </cell>
          <cell r="D742">
            <v>0</v>
          </cell>
        </row>
        <row r="743">
          <cell r="A743">
            <v>573040</v>
          </cell>
          <cell r="B743" t="str">
            <v>R&amp;M Telephone Equipment</v>
          </cell>
          <cell r="C743" t="str">
            <v>EXCL</v>
          </cell>
          <cell r="D743">
            <v>0</v>
          </cell>
        </row>
        <row r="744">
          <cell r="A744">
            <v>573041</v>
          </cell>
          <cell r="B744" t="str">
            <v>Telephone Equip Maint Contract</v>
          </cell>
          <cell r="C744" t="str">
            <v>EXCL</v>
          </cell>
          <cell r="D744">
            <v>0</v>
          </cell>
        </row>
        <row r="745">
          <cell r="A745">
            <v>573050</v>
          </cell>
          <cell r="B745" t="str">
            <v>R&amp;M Airconditioning</v>
          </cell>
          <cell r="C745" t="str">
            <v>EXCL</v>
          </cell>
          <cell r="D745">
            <v>0</v>
          </cell>
        </row>
        <row r="746">
          <cell r="A746">
            <v>573055</v>
          </cell>
          <cell r="B746" t="str">
            <v>Airconditioning Filters</v>
          </cell>
          <cell r="C746" t="str">
            <v>EXCL</v>
          </cell>
          <cell r="D746">
            <v>0</v>
          </cell>
        </row>
        <row r="747">
          <cell r="A747">
            <v>573056</v>
          </cell>
          <cell r="B747" t="str">
            <v>Air Quality Costs</v>
          </cell>
          <cell r="C747" t="str">
            <v>EXCL</v>
          </cell>
          <cell r="D747">
            <v>0</v>
          </cell>
        </row>
        <row r="748">
          <cell r="A748">
            <v>573060</v>
          </cell>
          <cell r="B748" t="str">
            <v>R&amp;M - Computer Equipment</v>
          </cell>
          <cell r="C748" t="str">
            <v>EXCL</v>
          </cell>
          <cell r="D748">
            <v>0</v>
          </cell>
        </row>
        <row r="749">
          <cell r="A749">
            <v>573065</v>
          </cell>
          <cell r="B749" t="str">
            <v>R&amp;M Gaming Tables</v>
          </cell>
          <cell r="C749" t="str">
            <v>EXCL</v>
          </cell>
          <cell r="D749">
            <v>0</v>
          </cell>
        </row>
        <row r="750">
          <cell r="A750">
            <v>573071</v>
          </cell>
          <cell r="B750" t="str">
            <v>R&amp;M Hotel Furniture</v>
          </cell>
          <cell r="C750" t="str">
            <v>EXCL</v>
          </cell>
          <cell r="D750">
            <v>0</v>
          </cell>
        </row>
        <row r="751">
          <cell r="A751">
            <v>573072</v>
          </cell>
          <cell r="B751" t="str">
            <v>R&amp;M Casino Furniture</v>
          </cell>
          <cell r="C751" t="str">
            <v>EXCL</v>
          </cell>
          <cell r="D751">
            <v>0</v>
          </cell>
        </row>
        <row r="752">
          <cell r="A752">
            <v>573073</v>
          </cell>
          <cell r="B752" t="str">
            <v>R&amp;M Upholstery</v>
          </cell>
          <cell r="C752" t="str">
            <v>EXCL</v>
          </cell>
          <cell r="D752">
            <v>0</v>
          </cell>
        </row>
        <row r="753">
          <cell r="A753">
            <v>573075</v>
          </cell>
          <cell r="B753" t="str">
            <v>Upholstery Materials - Hotel</v>
          </cell>
          <cell r="C753" t="str">
            <v>EXCL</v>
          </cell>
          <cell r="D753">
            <v>0</v>
          </cell>
        </row>
        <row r="754">
          <cell r="A754">
            <v>573076</v>
          </cell>
          <cell r="B754" t="str">
            <v>Upholstery Materials - Casino</v>
          </cell>
          <cell r="C754" t="str">
            <v>EXCL</v>
          </cell>
          <cell r="D754">
            <v>0</v>
          </cell>
        </row>
        <row r="755">
          <cell r="A755">
            <v>573080</v>
          </cell>
          <cell r="B755" t="str">
            <v>R&amp;M Kitchen Equipment</v>
          </cell>
          <cell r="C755" t="str">
            <v>EXCL</v>
          </cell>
          <cell r="D755">
            <v>0</v>
          </cell>
        </row>
        <row r="756">
          <cell r="A756">
            <v>573082</v>
          </cell>
          <cell r="B756" t="str">
            <v>R&amp;M Kitchen Filters</v>
          </cell>
          <cell r="C756" t="str">
            <v>EXCL</v>
          </cell>
          <cell r="D756">
            <v>0</v>
          </cell>
        </row>
        <row r="757">
          <cell r="A757">
            <v>573090</v>
          </cell>
          <cell r="B757" t="str">
            <v>R&amp;M Electrical</v>
          </cell>
          <cell r="C757" t="str">
            <v>EXCL</v>
          </cell>
          <cell r="D757">
            <v>0</v>
          </cell>
        </row>
        <row r="758">
          <cell r="A758">
            <v>573094</v>
          </cell>
          <cell r="B758" t="str">
            <v>Lamp Replacement</v>
          </cell>
          <cell r="C758" t="str">
            <v>EXCL</v>
          </cell>
          <cell r="D758">
            <v>0</v>
          </cell>
        </row>
        <row r="759">
          <cell r="A759">
            <v>573095</v>
          </cell>
          <cell r="B759" t="str">
            <v>R&amp;M Lighting</v>
          </cell>
          <cell r="C759" t="str">
            <v>EXCL</v>
          </cell>
          <cell r="D759">
            <v>0</v>
          </cell>
        </row>
        <row r="760">
          <cell r="A760">
            <v>573101</v>
          </cell>
          <cell r="B760" t="str">
            <v>R&amp;M Grounds &amp; Landscaping</v>
          </cell>
          <cell r="C760" t="str">
            <v>EXCL</v>
          </cell>
          <cell r="D760">
            <v>0</v>
          </cell>
        </row>
        <row r="761">
          <cell r="A761">
            <v>573107</v>
          </cell>
          <cell r="B761" t="str">
            <v>R&amp;M - Pools &amp; Spa</v>
          </cell>
          <cell r="C761" t="str">
            <v>EXCL</v>
          </cell>
          <cell r="D761">
            <v>0</v>
          </cell>
        </row>
        <row r="762">
          <cell r="A762">
            <v>573109</v>
          </cell>
          <cell r="B762" t="str">
            <v>R&amp;M Laundry &amp; Dry Clean Equip</v>
          </cell>
          <cell r="C762" t="str">
            <v>EXCL</v>
          </cell>
          <cell r="D762">
            <v>0</v>
          </cell>
        </row>
        <row r="763">
          <cell r="A763">
            <v>573110</v>
          </cell>
          <cell r="B763" t="str">
            <v>Maintenance Contracts</v>
          </cell>
          <cell r="C763" t="str">
            <v>EXCL</v>
          </cell>
          <cell r="D763">
            <v>0</v>
          </cell>
        </row>
        <row r="764">
          <cell r="A764">
            <v>573115</v>
          </cell>
          <cell r="B764" t="str">
            <v>Machine Testing</v>
          </cell>
          <cell r="C764" t="str">
            <v>EXCL</v>
          </cell>
          <cell r="D764">
            <v>0</v>
          </cell>
        </row>
        <row r="765">
          <cell r="A765">
            <v>573121</v>
          </cell>
          <cell r="B765" t="str">
            <v>Painting - Hotel</v>
          </cell>
          <cell r="C765" t="str">
            <v>EXCL</v>
          </cell>
          <cell r="D765">
            <v>0</v>
          </cell>
        </row>
        <row r="766">
          <cell r="A766">
            <v>573122</v>
          </cell>
          <cell r="B766" t="str">
            <v>Painting - Casino</v>
          </cell>
          <cell r="C766" t="str">
            <v>EXCL</v>
          </cell>
          <cell r="D766">
            <v>0</v>
          </cell>
        </row>
        <row r="767">
          <cell r="A767">
            <v>573130</v>
          </cell>
          <cell r="B767" t="str">
            <v>R&amp;M Plumbing</v>
          </cell>
          <cell r="C767" t="str">
            <v>EXCL</v>
          </cell>
          <cell r="D767">
            <v>0</v>
          </cell>
        </row>
        <row r="768">
          <cell r="A768">
            <v>573140</v>
          </cell>
          <cell r="B768" t="str">
            <v>R&amp;M Refrigeration</v>
          </cell>
          <cell r="C768" t="str">
            <v>EXCL</v>
          </cell>
          <cell r="D768">
            <v>0</v>
          </cell>
        </row>
        <row r="769">
          <cell r="A769">
            <v>573150</v>
          </cell>
          <cell r="B769" t="str">
            <v>R&amp;M Machinery</v>
          </cell>
          <cell r="C769" t="str">
            <v>EXCL</v>
          </cell>
          <cell r="D769">
            <v>0</v>
          </cell>
        </row>
        <row r="770">
          <cell r="A770">
            <v>573160</v>
          </cell>
          <cell r="B770" t="str">
            <v>Video Machine Parts</v>
          </cell>
          <cell r="C770" t="str">
            <v>EXCL</v>
          </cell>
          <cell r="D770">
            <v>0</v>
          </cell>
        </row>
        <row r="771">
          <cell r="A771">
            <v>573165</v>
          </cell>
          <cell r="B771" t="str">
            <v>Video Machine Conversion</v>
          </cell>
          <cell r="C771" t="str">
            <v>EXCL</v>
          </cell>
          <cell r="D771">
            <v>0</v>
          </cell>
        </row>
        <row r="772">
          <cell r="A772">
            <v>573170</v>
          </cell>
          <cell r="B772" t="str">
            <v>Fire Safety Equipment</v>
          </cell>
          <cell r="C772" t="str">
            <v>EXCL</v>
          </cell>
          <cell r="D772">
            <v>0</v>
          </cell>
        </row>
        <row r="773">
          <cell r="A773">
            <v>573172</v>
          </cell>
          <cell r="B773" t="str">
            <v>Emergency Lighting</v>
          </cell>
          <cell r="C773" t="str">
            <v>EXCL</v>
          </cell>
          <cell r="D773">
            <v>0</v>
          </cell>
        </row>
        <row r="774">
          <cell r="A774">
            <v>573173</v>
          </cell>
          <cell r="B774" t="str">
            <v>False Alarms</v>
          </cell>
          <cell r="C774" t="str">
            <v>EXCL</v>
          </cell>
          <cell r="D774">
            <v>0</v>
          </cell>
        </row>
        <row r="775">
          <cell r="A775">
            <v>573177</v>
          </cell>
          <cell r="B775" t="str">
            <v>R&amp;M Fire Protection-System</v>
          </cell>
          <cell r="C775" t="str">
            <v>EXCL</v>
          </cell>
          <cell r="D775">
            <v>0</v>
          </cell>
        </row>
        <row r="776">
          <cell r="A776">
            <v>573180</v>
          </cell>
          <cell r="B776" t="str">
            <v>R&amp;M Parking Control Equipment</v>
          </cell>
          <cell r="C776" t="str">
            <v>EXCL</v>
          </cell>
          <cell r="D776">
            <v>0</v>
          </cell>
        </row>
        <row r="777">
          <cell r="A777">
            <v>573190</v>
          </cell>
          <cell r="B777" t="str">
            <v>R&amp;M Signage</v>
          </cell>
          <cell r="C777" t="str">
            <v>EXCL</v>
          </cell>
          <cell r="D777">
            <v>0</v>
          </cell>
        </row>
        <row r="778">
          <cell r="A778">
            <v>573200</v>
          </cell>
          <cell r="B778" t="str">
            <v>Co Generation Plant</v>
          </cell>
          <cell r="C778" t="str">
            <v>EXCL</v>
          </cell>
          <cell r="D778">
            <v>0</v>
          </cell>
        </row>
        <row r="779">
          <cell r="A779">
            <v>573250</v>
          </cell>
          <cell r="B779" t="str">
            <v>BAS System</v>
          </cell>
          <cell r="C779" t="str">
            <v>EXCL</v>
          </cell>
          <cell r="D779">
            <v>0</v>
          </cell>
        </row>
        <row r="780">
          <cell r="A780">
            <v>573255</v>
          </cell>
          <cell r="B780" t="str">
            <v>Central Plant - Chillers</v>
          </cell>
          <cell r="C780" t="str">
            <v>EXCL</v>
          </cell>
          <cell r="D780">
            <v>0</v>
          </cell>
        </row>
        <row r="781">
          <cell r="A781">
            <v>573300</v>
          </cell>
          <cell r="B781" t="str">
            <v>R&amp;M Escalators &amp; Lifts</v>
          </cell>
          <cell r="C781" t="str">
            <v>EXCL</v>
          </cell>
          <cell r="D781">
            <v>0</v>
          </cell>
        </row>
        <row r="782">
          <cell r="A782">
            <v>573305</v>
          </cell>
          <cell r="B782" t="str">
            <v>Escalators &amp; Lifts Contracts</v>
          </cell>
          <cell r="C782" t="str">
            <v>EXCL</v>
          </cell>
          <cell r="D782">
            <v>0</v>
          </cell>
        </row>
        <row r="783">
          <cell r="A783">
            <v>573320</v>
          </cell>
          <cell r="B783" t="str">
            <v>R&amp;M Uniform Rack System</v>
          </cell>
          <cell r="C783" t="str">
            <v>EXCL</v>
          </cell>
          <cell r="D783">
            <v>0</v>
          </cell>
        </row>
        <row r="784">
          <cell r="A784">
            <v>573338</v>
          </cell>
          <cell r="B784" t="str">
            <v>Workplace Inspections</v>
          </cell>
          <cell r="C784" t="str">
            <v>EXCL</v>
          </cell>
          <cell r="D784">
            <v>0</v>
          </cell>
        </row>
        <row r="785">
          <cell r="A785">
            <v>573350</v>
          </cell>
          <cell r="B785" t="str">
            <v>R&amp;M Compactor Systems</v>
          </cell>
          <cell r="C785" t="str">
            <v>EXCL</v>
          </cell>
          <cell r="D785">
            <v>0</v>
          </cell>
        </row>
        <row r="786">
          <cell r="A786">
            <v>573400</v>
          </cell>
          <cell r="B786" t="str">
            <v>R&amp;M Venue Comms System</v>
          </cell>
          <cell r="C786" t="str">
            <v>EXCL</v>
          </cell>
          <cell r="D786">
            <v>0</v>
          </cell>
        </row>
        <row r="787">
          <cell r="A787">
            <v>575010</v>
          </cell>
          <cell r="B787" t="str">
            <v>Uniform Laundry - Internal</v>
          </cell>
          <cell r="C787" t="str">
            <v>EXCL</v>
          </cell>
          <cell r="D787">
            <v>0</v>
          </cell>
        </row>
        <row r="788">
          <cell r="A788">
            <v>575012</v>
          </cell>
          <cell r="B788" t="str">
            <v>Uniform Laundry - Rental</v>
          </cell>
          <cell r="C788" t="str">
            <v>EXCL</v>
          </cell>
          <cell r="D788">
            <v>0</v>
          </cell>
        </row>
        <row r="789">
          <cell r="A789">
            <v>575015</v>
          </cell>
          <cell r="B789" t="str">
            <v>Laundry &amp; Dry Cleaning - Linen</v>
          </cell>
          <cell r="C789" t="str">
            <v>EXCL</v>
          </cell>
          <cell r="D789">
            <v>0</v>
          </cell>
        </row>
        <row r="790">
          <cell r="A790">
            <v>575020</v>
          </cell>
          <cell r="B790" t="str">
            <v>Uniforms - Repairs</v>
          </cell>
          <cell r="C790" t="str">
            <v>EXCL</v>
          </cell>
          <cell r="D790">
            <v>0</v>
          </cell>
        </row>
        <row r="791">
          <cell r="A791">
            <v>575030</v>
          </cell>
          <cell r="B791" t="str">
            <v>Uniforms - Replacement</v>
          </cell>
          <cell r="C791" t="str">
            <v>EXCL</v>
          </cell>
          <cell r="D791">
            <v>0</v>
          </cell>
        </row>
        <row r="792">
          <cell r="A792">
            <v>575031</v>
          </cell>
          <cell r="B792" t="str">
            <v>Uniforms - Amortisation</v>
          </cell>
          <cell r="C792" t="str">
            <v>EXCL</v>
          </cell>
          <cell r="D792">
            <v>0</v>
          </cell>
        </row>
        <row r="793">
          <cell r="A793">
            <v>575032</v>
          </cell>
          <cell r="B793" t="str">
            <v>Locker Bags</v>
          </cell>
          <cell r="C793" t="str">
            <v>EXCL</v>
          </cell>
          <cell r="D793">
            <v>0</v>
          </cell>
        </row>
        <row r="794">
          <cell r="A794">
            <v>580004</v>
          </cell>
          <cell r="B794" t="str">
            <v>Electricity - Casino</v>
          </cell>
          <cell r="C794" t="str">
            <v>EXCL</v>
          </cell>
          <cell r="D794">
            <v>0</v>
          </cell>
        </row>
        <row r="795">
          <cell r="A795">
            <v>580005</v>
          </cell>
          <cell r="B795" t="str">
            <v>Electricity - HR Centre</v>
          </cell>
          <cell r="C795" t="str">
            <v>EXCL</v>
          </cell>
          <cell r="D795">
            <v>0</v>
          </cell>
        </row>
        <row r="796">
          <cell r="A796">
            <v>580010</v>
          </cell>
          <cell r="B796" t="str">
            <v>Electricity</v>
          </cell>
          <cell r="C796" t="str">
            <v>EXCL</v>
          </cell>
          <cell r="D796">
            <v>0</v>
          </cell>
        </row>
        <row r="797">
          <cell r="A797">
            <v>580020</v>
          </cell>
          <cell r="B797" t="str">
            <v>Fuel/Gas</v>
          </cell>
          <cell r="C797" t="str">
            <v>EXCL</v>
          </cell>
          <cell r="D797">
            <v>0</v>
          </cell>
        </row>
        <row r="798">
          <cell r="A798">
            <v>580022</v>
          </cell>
          <cell r="B798" t="str">
            <v>Gas - Hot Water</v>
          </cell>
          <cell r="C798" t="str">
            <v>EXCL</v>
          </cell>
          <cell r="D798">
            <v>0</v>
          </cell>
        </row>
        <row r="799">
          <cell r="A799">
            <v>580030</v>
          </cell>
          <cell r="B799" t="str">
            <v>Rates</v>
          </cell>
          <cell r="C799" t="str">
            <v>EXCL</v>
          </cell>
          <cell r="D799">
            <v>0</v>
          </cell>
        </row>
        <row r="800">
          <cell r="A800">
            <v>580035</v>
          </cell>
          <cell r="B800" t="str">
            <v>Land Tax</v>
          </cell>
          <cell r="C800" t="str">
            <v>EXCL</v>
          </cell>
          <cell r="D800">
            <v>0</v>
          </cell>
        </row>
        <row r="801">
          <cell r="A801">
            <v>580040</v>
          </cell>
          <cell r="B801" t="str">
            <v>Water Usage</v>
          </cell>
          <cell r="C801" t="str">
            <v>EXCL</v>
          </cell>
          <cell r="D801">
            <v>0</v>
          </cell>
        </row>
        <row r="802">
          <cell r="A802">
            <v>580045</v>
          </cell>
          <cell r="B802" t="str">
            <v>Waste Removal</v>
          </cell>
          <cell r="C802" t="str">
            <v>EXCL</v>
          </cell>
          <cell r="D802">
            <v>0</v>
          </cell>
        </row>
        <row r="803">
          <cell r="A803">
            <v>580049</v>
          </cell>
          <cell r="B803" t="str">
            <v>Sullage Removal</v>
          </cell>
          <cell r="C803" t="str">
            <v>EXCL</v>
          </cell>
          <cell r="D803">
            <v>0</v>
          </cell>
        </row>
        <row r="804">
          <cell r="A804">
            <v>580050</v>
          </cell>
          <cell r="B804" t="str">
            <v>Cleaning</v>
          </cell>
          <cell r="C804" t="str">
            <v>EXCL</v>
          </cell>
          <cell r="D804">
            <v>0</v>
          </cell>
        </row>
        <row r="805">
          <cell r="A805">
            <v>580051</v>
          </cell>
          <cell r="B805" t="str">
            <v>Sanitary Units</v>
          </cell>
          <cell r="C805" t="str">
            <v>EXCL</v>
          </cell>
          <cell r="D805">
            <v>0</v>
          </cell>
        </row>
        <row r="806">
          <cell r="A806">
            <v>580180</v>
          </cell>
          <cell r="B806" t="str">
            <v>External Window Cleans</v>
          </cell>
          <cell r="C806" t="str">
            <v>EXCL</v>
          </cell>
          <cell r="D806">
            <v>0</v>
          </cell>
        </row>
        <row r="807">
          <cell r="A807">
            <v>580210</v>
          </cell>
          <cell r="B807" t="str">
            <v>Pest Control</v>
          </cell>
          <cell r="C807" t="str">
            <v>EXCL</v>
          </cell>
          <cell r="D807">
            <v>0</v>
          </cell>
        </row>
        <row r="808">
          <cell r="A808">
            <v>580250</v>
          </cell>
          <cell r="B808" t="str">
            <v>Materials &amp; Chemicals</v>
          </cell>
          <cell r="C808" t="str">
            <v>EXCL</v>
          </cell>
          <cell r="D808">
            <v>0</v>
          </cell>
        </row>
        <row r="809">
          <cell r="A809">
            <v>585025</v>
          </cell>
          <cell r="B809" t="str">
            <v>Depreciation - L'hold Building</v>
          </cell>
          <cell r="C809" t="str">
            <v>EXCL</v>
          </cell>
          <cell r="D809">
            <v>0</v>
          </cell>
        </row>
        <row r="810">
          <cell r="A810">
            <v>585026</v>
          </cell>
          <cell r="B810" t="str">
            <v>Depreciation - L'hold Fixtures</v>
          </cell>
          <cell r="C810" t="str">
            <v>EXCL</v>
          </cell>
          <cell r="D810">
            <v>0</v>
          </cell>
        </row>
        <row r="811">
          <cell r="A811">
            <v>585029</v>
          </cell>
          <cell r="B811" t="str">
            <v>Depreciation - FFE</v>
          </cell>
          <cell r="C811" t="str">
            <v>EXCL</v>
          </cell>
          <cell r="D811">
            <v>0</v>
          </cell>
        </row>
        <row r="812">
          <cell r="A812">
            <v>585032</v>
          </cell>
          <cell r="B812" t="str">
            <v>Depreciation - Buildings</v>
          </cell>
          <cell r="C812" t="str">
            <v>EXCL</v>
          </cell>
          <cell r="D812">
            <v>0</v>
          </cell>
        </row>
        <row r="813">
          <cell r="A813">
            <v>585035</v>
          </cell>
          <cell r="B813" t="str">
            <v>Amortisation - Casino Licence</v>
          </cell>
          <cell r="C813" t="str">
            <v>EXCL</v>
          </cell>
          <cell r="D813">
            <v>0</v>
          </cell>
        </row>
        <row r="814">
          <cell r="A814">
            <v>585037</v>
          </cell>
          <cell r="B814" t="str">
            <v>Amortisation - CBP Tax</v>
          </cell>
          <cell r="C814" t="str">
            <v>EXCL</v>
          </cell>
          <cell r="D814">
            <v>0</v>
          </cell>
        </row>
        <row r="815">
          <cell r="A815">
            <v>585038</v>
          </cell>
          <cell r="B815" t="str">
            <v>Amortisation - Goodwill</v>
          </cell>
          <cell r="C815" t="str">
            <v>EXCL</v>
          </cell>
          <cell r="D815">
            <v>0</v>
          </cell>
        </row>
        <row r="816">
          <cell r="A816">
            <v>585046</v>
          </cell>
          <cell r="B816" t="str">
            <v>Amortisation - Mgt Agreement</v>
          </cell>
          <cell r="C816" t="str">
            <v>EXCL</v>
          </cell>
          <cell r="D816">
            <v>0</v>
          </cell>
        </row>
        <row r="817">
          <cell r="A817">
            <v>585048</v>
          </cell>
          <cell r="B817" t="str">
            <v>Amortisation - Other</v>
          </cell>
          <cell r="C817" t="str">
            <v>EXCL</v>
          </cell>
          <cell r="D817">
            <v>0</v>
          </cell>
        </row>
        <row r="818">
          <cell r="A818">
            <v>585051</v>
          </cell>
          <cell r="B818" t="str">
            <v>Amortisation - Uniforms</v>
          </cell>
          <cell r="C818" t="str">
            <v>EXCL</v>
          </cell>
          <cell r="D818">
            <v>0</v>
          </cell>
        </row>
        <row r="819">
          <cell r="A819">
            <v>597010</v>
          </cell>
          <cell r="B819" t="str">
            <v>Bank Service Fees</v>
          </cell>
          <cell r="C819" t="str">
            <v>EXCL</v>
          </cell>
          <cell r="D819">
            <v>0</v>
          </cell>
        </row>
        <row r="820">
          <cell r="A820">
            <v>597015</v>
          </cell>
          <cell r="B820" t="str">
            <v>Commission Exp - Golf Club</v>
          </cell>
          <cell r="C820" t="str">
            <v>EXCL</v>
          </cell>
          <cell r="D820">
            <v>0</v>
          </cell>
        </row>
        <row r="821">
          <cell r="A821">
            <v>597020</v>
          </cell>
          <cell r="B821" t="str">
            <v>Fines And Penalties</v>
          </cell>
          <cell r="C821" t="str">
            <v>EXCL</v>
          </cell>
          <cell r="D821">
            <v>0</v>
          </cell>
        </row>
        <row r="822">
          <cell r="A822">
            <v>597022</v>
          </cell>
          <cell r="B822" t="str">
            <v>Trust Distribution Expense</v>
          </cell>
          <cell r="C822" t="str">
            <v>EXCL</v>
          </cell>
          <cell r="D822">
            <v>0</v>
          </cell>
        </row>
        <row r="823">
          <cell r="A823">
            <v>597023</v>
          </cell>
          <cell r="B823" t="str">
            <v>Interest Expense</v>
          </cell>
          <cell r="C823" t="str">
            <v>EXCL</v>
          </cell>
          <cell r="D823">
            <v>0</v>
          </cell>
        </row>
        <row r="824">
          <cell r="A824">
            <v>597025</v>
          </cell>
          <cell r="B824" t="str">
            <v>Sundry Expense</v>
          </cell>
          <cell r="C824" t="str">
            <v>EXCL</v>
          </cell>
          <cell r="D824">
            <v>0</v>
          </cell>
        </row>
        <row r="825">
          <cell r="A825">
            <v>597027</v>
          </cell>
          <cell r="B825" t="str">
            <v>Allocation Acc - Other Exp</v>
          </cell>
          <cell r="C825" t="str">
            <v>EXCL</v>
          </cell>
          <cell r="D825">
            <v>0</v>
          </cell>
        </row>
        <row r="826">
          <cell r="A826">
            <v>597028</v>
          </cell>
          <cell r="B826" t="str">
            <v>Preregistration Hotel Charges</v>
          </cell>
          <cell r="C826" t="str">
            <v>EXCL</v>
          </cell>
          <cell r="D826">
            <v>0</v>
          </cell>
        </row>
        <row r="827">
          <cell r="A827">
            <v>597030</v>
          </cell>
          <cell r="B827" t="str">
            <v>Gifts</v>
          </cell>
          <cell r="C827" t="str">
            <v>EXCL</v>
          </cell>
          <cell r="D827">
            <v>0</v>
          </cell>
        </row>
        <row r="828">
          <cell r="A828">
            <v>597041</v>
          </cell>
          <cell r="B828" t="str">
            <v>Office Expenses</v>
          </cell>
          <cell r="C828" t="str">
            <v>EXCL</v>
          </cell>
          <cell r="D828">
            <v>0</v>
          </cell>
        </row>
        <row r="829">
          <cell r="A829">
            <v>597042</v>
          </cell>
          <cell r="B829" t="str">
            <v>Minor Plant &amp; Equipment</v>
          </cell>
          <cell r="C829" t="str">
            <v>EXCL</v>
          </cell>
          <cell r="D829">
            <v>0</v>
          </cell>
        </row>
        <row r="830">
          <cell r="A830">
            <v>597043</v>
          </cell>
          <cell r="B830" t="str">
            <v>Staff Amenities</v>
          </cell>
          <cell r="C830" t="str">
            <v>EXCL</v>
          </cell>
          <cell r="D830">
            <v>0</v>
          </cell>
        </row>
        <row r="831">
          <cell r="A831">
            <v>597046</v>
          </cell>
          <cell r="B831" t="str">
            <v>Hotel Chain Expenses</v>
          </cell>
          <cell r="C831" t="str">
            <v>EXCL</v>
          </cell>
          <cell r="D831">
            <v>0</v>
          </cell>
        </row>
        <row r="832">
          <cell r="A832">
            <v>597060</v>
          </cell>
          <cell r="B832" t="str">
            <v>F &amp; B Tasting &amp; Testing</v>
          </cell>
          <cell r="C832" t="str">
            <v>EXCL</v>
          </cell>
          <cell r="D832">
            <v>0</v>
          </cell>
        </row>
        <row r="833">
          <cell r="A833">
            <v>597080</v>
          </cell>
          <cell r="B833" t="str">
            <v>Publications &amp; Journals</v>
          </cell>
          <cell r="C833" t="str">
            <v>EXCL</v>
          </cell>
          <cell r="D833">
            <v>0</v>
          </cell>
        </row>
        <row r="834">
          <cell r="A834">
            <v>597085</v>
          </cell>
          <cell r="B834" t="str">
            <v>Petty Cash</v>
          </cell>
          <cell r="C834" t="str">
            <v>EXCL</v>
          </cell>
          <cell r="D834">
            <v>0</v>
          </cell>
        </row>
        <row r="835">
          <cell r="A835">
            <v>597090</v>
          </cell>
          <cell r="B835" t="str">
            <v>Subscript.,Literature,Visual</v>
          </cell>
          <cell r="C835" t="str">
            <v>EXCL</v>
          </cell>
          <cell r="D835">
            <v>0</v>
          </cell>
        </row>
        <row r="836">
          <cell r="A836">
            <v>597095</v>
          </cell>
          <cell r="B836" t="str">
            <v>Memberships-Professional Bodie</v>
          </cell>
          <cell r="C836" t="str">
            <v>EXCL</v>
          </cell>
          <cell r="D836">
            <v>0</v>
          </cell>
        </row>
        <row r="837">
          <cell r="A837">
            <v>597096</v>
          </cell>
          <cell r="B837" t="str">
            <v>Memberships-Other</v>
          </cell>
          <cell r="C837" t="str">
            <v>EXCL</v>
          </cell>
          <cell r="D837">
            <v>0</v>
          </cell>
        </row>
        <row r="838">
          <cell r="A838">
            <v>597100</v>
          </cell>
          <cell r="B838" t="str">
            <v>Armoured Car Service</v>
          </cell>
          <cell r="C838" t="str">
            <v>EXCL</v>
          </cell>
          <cell r="D838">
            <v>0</v>
          </cell>
        </row>
        <row r="839">
          <cell r="A839">
            <v>597118</v>
          </cell>
          <cell r="B839" t="str">
            <v>MIS Sys Development Recovery</v>
          </cell>
          <cell r="C839" t="str">
            <v>EXCL</v>
          </cell>
          <cell r="D839">
            <v>0</v>
          </cell>
        </row>
        <row r="840">
          <cell r="A840">
            <v>597119</v>
          </cell>
          <cell r="B840" t="str">
            <v>Systems Development - MIS</v>
          </cell>
          <cell r="C840" t="str">
            <v>EXCL</v>
          </cell>
          <cell r="D840">
            <v>0</v>
          </cell>
        </row>
        <row r="841">
          <cell r="A841">
            <v>597120</v>
          </cell>
          <cell r="B841" t="str">
            <v>Computer Maintenance - MIS</v>
          </cell>
          <cell r="C841" t="str">
            <v>EXCL</v>
          </cell>
          <cell r="D841">
            <v>0</v>
          </cell>
        </row>
        <row r="842">
          <cell r="A842">
            <v>597121</v>
          </cell>
          <cell r="B842" t="str">
            <v>Systems Support -MIS</v>
          </cell>
          <cell r="C842" t="str">
            <v>EXCL</v>
          </cell>
          <cell r="D842">
            <v>0</v>
          </cell>
        </row>
        <row r="843">
          <cell r="A843">
            <v>597122</v>
          </cell>
          <cell r="B843" t="str">
            <v>Computer Software - Sundry</v>
          </cell>
          <cell r="C843" t="str">
            <v>EXCL</v>
          </cell>
          <cell r="D843">
            <v>0</v>
          </cell>
        </row>
        <row r="844">
          <cell r="A844">
            <v>597130</v>
          </cell>
          <cell r="B844" t="str">
            <v>Hire Of Equipment &amp; Rooms</v>
          </cell>
          <cell r="C844" t="str">
            <v>EXCL</v>
          </cell>
          <cell r="D844">
            <v>0</v>
          </cell>
        </row>
        <row r="845">
          <cell r="A845">
            <v>597135</v>
          </cell>
          <cell r="B845" t="str">
            <v>Freight</v>
          </cell>
          <cell r="C845" t="str">
            <v>EXCL</v>
          </cell>
          <cell r="D845">
            <v>0</v>
          </cell>
        </row>
        <row r="846">
          <cell r="A846">
            <v>597140</v>
          </cell>
          <cell r="B846" t="str">
            <v>Loss&amp;Damage-Patron Property</v>
          </cell>
          <cell r="C846" t="str">
            <v>EXCL</v>
          </cell>
          <cell r="D846">
            <v>0</v>
          </cell>
        </row>
        <row r="847">
          <cell r="A847">
            <v>597145</v>
          </cell>
          <cell r="B847" t="str">
            <v>Loss On Sale Of Fixed Asset</v>
          </cell>
          <cell r="C847" t="str">
            <v>EXCL</v>
          </cell>
          <cell r="D847">
            <v>0</v>
          </cell>
        </row>
        <row r="848">
          <cell r="A848">
            <v>597155</v>
          </cell>
          <cell r="B848" t="str">
            <v>Removal/Relocation Expenses</v>
          </cell>
          <cell r="C848" t="str">
            <v>EXCL</v>
          </cell>
          <cell r="D848">
            <v>0</v>
          </cell>
        </row>
        <row r="849">
          <cell r="A849">
            <v>597190</v>
          </cell>
          <cell r="B849" t="str">
            <v>Storage Off Site</v>
          </cell>
          <cell r="C849" t="str">
            <v>EXCL</v>
          </cell>
          <cell r="D849">
            <v>0</v>
          </cell>
        </row>
        <row r="850">
          <cell r="A850">
            <v>597201</v>
          </cell>
          <cell r="B850" t="str">
            <v>Security</v>
          </cell>
          <cell r="C850" t="str">
            <v>EXCL</v>
          </cell>
          <cell r="D850">
            <v>0</v>
          </cell>
        </row>
        <row r="851">
          <cell r="A851">
            <v>597202</v>
          </cell>
          <cell r="B851" t="str">
            <v>Security I.D. Cards</v>
          </cell>
          <cell r="C851" t="str">
            <v>EXCL</v>
          </cell>
          <cell r="D851">
            <v>0</v>
          </cell>
        </row>
        <row r="852">
          <cell r="A852">
            <v>597205</v>
          </cell>
          <cell r="B852" t="str">
            <v>V.C.R. Tapes</v>
          </cell>
          <cell r="C852" t="str">
            <v>EXCL</v>
          </cell>
          <cell r="D852">
            <v>0</v>
          </cell>
        </row>
        <row r="853">
          <cell r="A853">
            <v>597245</v>
          </cell>
          <cell r="B853" t="str">
            <v>Fuel - Other</v>
          </cell>
          <cell r="C853" t="str">
            <v>EXCL</v>
          </cell>
          <cell r="D853">
            <v>0</v>
          </cell>
        </row>
        <row r="854">
          <cell r="A854">
            <v>597246</v>
          </cell>
          <cell r="B854" t="str">
            <v>Company Vehicle Running Costs</v>
          </cell>
          <cell r="C854" t="str">
            <v>EXCL</v>
          </cell>
          <cell r="D854">
            <v>0</v>
          </cell>
        </row>
        <row r="855">
          <cell r="A855">
            <v>597251</v>
          </cell>
          <cell r="B855" t="str">
            <v>Management Fee</v>
          </cell>
          <cell r="C855" t="str">
            <v>EXCL</v>
          </cell>
          <cell r="D855">
            <v>0</v>
          </cell>
        </row>
        <row r="856">
          <cell r="A856">
            <v>597252</v>
          </cell>
          <cell r="B856" t="str">
            <v>Corporate Administration</v>
          </cell>
          <cell r="C856" t="str">
            <v>EXCL</v>
          </cell>
          <cell r="D856">
            <v>0</v>
          </cell>
        </row>
        <row r="857">
          <cell r="A857">
            <v>597256</v>
          </cell>
          <cell r="B857" t="str">
            <v>LTIS</v>
          </cell>
          <cell r="C857" t="str">
            <v>EXCL</v>
          </cell>
          <cell r="D857">
            <v>0</v>
          </cell>
        </row>
        <row r="858">
          <cell r="A858">
            <v>597260</v>
          </cell>
          <cell r="B858" t="str">
            <v>Foreign Exchange(Gain) Loss</v>
          </cell>
          <cell r="C858" t="str">
            <v>EXCL</v>
          </cell>
          <cell r="D858">
            <v>0</v>
          </cell>
        </row>
        <row r="859">
          <cell r="A859">
            <v>597268</v>
          </cell>
          <cell r="B859" t="str">
            <v>Vehicle Registration</v>
          </cell>
          <cell r="C859" t="str">
            <v>EXCL</v>
          </cell>
          <cell r="D859">
            <v>0</v>
          </cell>
        </row>
        <row r="860">
          <cell r="A860">
            <v>597270</v>
          </cell>
          <cell r="B860" t="str">
            <v>Limousines-Crown-Usage</v>
          </cell>
          <cell r="C860" t="str">
            <v>EXCL</v>
          </cell>
          <cell r="D860">
            <v>0</v>
          </cell>
        </row>
        <row r="861">
          <cell r="A861">
            <v>597271</v>
          </cell>
          <cell r="B861" t="str">
            <v>Limousines-Insurance</v>
          </cell>
          <cell r="C861" t="str">
            <v>EXCL</v>
          </cell>
          <cell r="D861">
            <v>0</v>
          </cell>
        </row>
        <row r="862">
          <cell r="A862">
            <v>597272</v>
          </cell>
          <cell r="B862" t="str">
            <v>Limousines-Crown- Airport</v>
          </cell>
          <cell r="C862" t="str">
            <v>EXCL</v>
          </cell>
          <cell r="D862">
            <v>0</v>
          </cell>
        </row>
        <row r="863">
          <cell r="A863">
            <v>597273</v>
          </cell>
          <cell r="B863" t="str">
            <v>Limousines-Maintenance</v>
          </cell>
          <cell r="C863" t="str">
            <v>EXCL</v>
          </cell>
          <cell r="D863">
            <v>0</v>
          </cell>
        </row>
        <row r="864">
          <cell r="A864">
            <v>597274</v>
          </cell>
          <cell r="B864" t="str">
            <v>Limousines-Other</v>
          </cell>
          <cell r="C864" t="str">
            <v>EXCL</v>
          </cell>
          <cell r="D864">
            <v>0</v>
          </cell>
        </row>
        <row r="865">
          <cell r="A865">
            <v>597275</v>
          </cell>
          <cell r="B865" t="str">
            <v>Limousine- Cost Allocation</v>
          </cell>
          <cell r="C865" t="str">
            <v>EXCL</v>
          </cell>
          <cell r="D865">
            <v>0</v>
          </cell>
        </row>
        <row r="866">
          <cell r="A866">
            <v>597276</v>
          </cell>
          <cell r="B866" t="str">
            <v>Limousine-Non Crown-Usage</v>
          </cell>
          <cell r="C866" t="str">
            <v>EXCL</v>
          </cell>
          <cell r="D866">
            <v>0</v>
          </cell>
        </row>
        <row r="867">
          <cell r="A867">
            <v>597277</v>
          </cell>
          <cell r="B867" t="str">
            <v>E-Tags</v>
          </cell>
          <cell r="C867" t="str">
            <v>EXCL</v>
          </cell>
          <cell r="D867">
            <v>0</v>
          </cell>
        </row>
        <row r="868">
          <cell r="A868">
            <v>597278</v>
          </cell>
          <cell r="B868" t="str">
            <v>Mahogany Room Buffet</v>
          </cell>
          <cell r="C868" t="str">
            <v>EXCL</v>
          </cell>
          <cell r="D868">
            <v>0</v>
          </cell>
        </row>
        <row r="869">
          <cell r="A869">
            <v>597280</v>
          </cell>
          <cell r="B869" t="str">
            <v>Forklifts - Lease</v>
          </cell>
          <cell r="C869" t="str">
            <v>EXCL</v>
          </cell>
          <cell r="D869">
            <v>0</v>
          </cell>
        </row>
        <row r="870">
          <cell r="A870">
            <v>597281</v>
          </cell>
          <cell r="B870" t="str">
            <v>Forklifts - Other</v>
          </cell>
          <cell r="C870" t="str">
            <v>EXCL</v>
          </cell>
          <cell r="D870">
            <v>0</v>
          </cell>
        </row>
        <row r="871">
          <cell r="A871">
            <v>597370</v>
          </cell>
          <cell r="B871" t="str">
            <v>Limousine - Hotel Charges</v>
          </cell>
          <cell r="C871" t="str">
            <v>EXCL</v>
          </cell>
          <cell r="D871">
            <v>0</v>
          </cell>
        </row>
        <row r="872">
          <cell r="A872">
            <v>597371</v>
          </cell>
          <cell r="B872" t="str">
            <v>Limousine - Host Charges</v>
          </cell>
          <cell r="C872" t="str">
            <v>EXCL</v>
          </cell>
          <cell r="D872">
            <v>0</v>
          </cell>
        </row>
        <row r="873">
          <cell r="A873">
            <v>597372</v>
          </cell>
          <cell r="B873" t="str">
            <v>Limousine - Capital</v>
          </cell>
          <cell r="C873" t="str">
            <v>EXCL</v>
          </cell>
          <cell r="D873">
            <v>0</v>
          </cell>
        </row>
        <row r="874">
          <cell r="A874">
            <v>597373</v>
          </cell>
          <cell r="B874" t="str">
            <v>Limousine - VIP Non Patron Use</v>
          </cell>
          <cell r="C874" t="str">
            <v>EXCL</v>
          </cell>
          <cell r="D874">
            <v>0</v>
          </cell>
        </row>
        <row r="875">
          <cell r="A875">
            <v>597401</v>
          </cell>
          <cell r="B875" t="str">
            <v>Aircraft Lease</v>
          </cell>
          <cell r="C875" t="str">
            <v>EXCL</v>
          </cell>
          <cell r="D875">
            <v>0</v>
          </cell>
        </row>
        <row r="876">
          <cell r="A876">
            <v>597402</v>
          </cell>
          <cell r="B876" t="str">
            <v>Hangar Rental</v>
          </cell>
          <cell r="C876" t="str">
            <v>EXCL</v>
          </cell>
          <cell r="D876">
            <v>0</v>
          </cell>
        </row>
        <row r="877">
          <cell r="A877">
            <v>597405</v>
          </cell>
          <cell r="B877" t="str">
            <v>Capital Golf Caddies</v>
          </cell>
          <cell r="C877" t="str">
            <v>EXCL</v>
          </cell>
          <cell r="D877">
            <v>0</v>
          </cell>
        </row>
        <row r="878">
          <cell r="A878">
            <v>597406</v>
          </cell>
          <cell r="B878" t="str">
            <v>Aircraft Charter</v>
          </cell>
          <cell r="C878" t="str">
            <v>EXCL</v>
          </cell>
          <cell r="D878">
            <v>0</v>
          </cell>
        </row>
        <row r="879">
          <cell r="A879">
            <v>597410</v>
          </cell>
          <cell r="B879" t="str">
            <v>Crew Trip Costs</v>
          </cell>
          <cell r="C879" t="str">
            <v>EXCL</v>
          </cell>
          <cell r="D879">
            <v>0</v>
          </cell>
        </row>
        <row r="880">
          <cell r="A880">
            <v>597415</v>
          </cell>
          <cell r="B880" t="str">
            <v>Catering</v>
          </cell>
          <cell r="C880" t="str">
            <v>EXCL</v>
          </cell>
          <cell r="D880">
            <v>0</v>
          </cell>
        </row>
        <row r="881">
          <cell r="A881">
            <v>597420</v>
          </cell>
          <cell r="B881" t="str">
            <v>General Supplies</v>
          </cell>
          <cell r="C881" t="str">
            <v>EXCL</v>
          </cell>
          <cell r="D881">
            <v>0</v>
          </cell>
        </row>
        <row r="882">
          <cell r="A882">
            <v>597450</v>
          </cell>
          <cell r="B882" t="str">
            <v>Shared Services Expense</v>
          </cell>
          <cell r="C882" t="str">
            <v>EXCL</v>
          </cell>
          <cell r="D882">
            <v>0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bout the Template"/>
      <sheetName val="Outlet_Selection"/>
      <sheetName val="PandL_Actual"/>
      <sheetName val="PandL_Fcst_CY"/>
      <sheetName val="PandL_NY"/>
      <sheetName val="Fee_Calc"/>
      <sheetName val="INPUT"/>
      <sheetName val="CY_CHECK"/>
      <sheetName val="NY_CHECK"/>
      <sheetName val="Hotel_List"/>
      <sheetName val="Oct-Dec Forecast"/>
      <sheetName val="Sept Forecast"/>
      <sheetName val="Mgt Fees(Jan-Sept)"/>
      <sheetName val="Mgt Fee(Coding)"/>
      <sheetName val="Mgt Fee(Coding by IHG BU)"/>
      <sheetName val="Final(Jan-Aug04)Global Sorted"/>
      <sheetName val="JDE Jan-Aug04(Hyp-Glo)Sorted"/>
      <sheetName val="LiasionBudget(Jan-Jun05)"/>
      <sheetName val="ForecastBudget(Jul05-Dec05)"/>
      <sheetName val="Rooms Occ (BdownSeg)Jan-Jun05"/>
      <sheetName val="BusMix(Oct-Dec)"/>
      <sheetName val="GeoSource(Oct-Dec)"/>
      <sheetName val="BusMix(Jan-Sep)"/>
      <sheetName val="FTE"/>
      <sheetName val="GeoSource(Jan-Sept)"/>
    </sheetNames>
    <sheetDataSet>
      <sheetData sheetId="0" refreshError="1">
        <row r="7">
          <cell r="D7" t="str">
            <v>Asia Pacific</v>
          </cell>
        </row>
        <row r="9">
          <cell r="D9" t="str">
            <v>IC Burswood Resort</v>
          </cell>
        </row>
        <row r="11">
          <cell r="D11" t="str">
            <v>Sep_YTD</v>
          </cell>
        </row>
        <row r="13">
          <cell r="D13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L10">
            <v>113171</v>
          </cell>
        </row>
        <row r="139">
          <cell r="L139" t="str">
            <v>X</v>
          </cell>
        </row>
        <row r="140">
          <cell r="L140" t="str">
            <v>X</v>
          </cell>
        </row>
        <row r="141">
          <cell r="L141" t="str">
            <v>X</v>
          </cell>
        </row>
        <row r="142">
          <cell r="L142" t="str">
            <v>X</v>
          </cell>
        </row>
        <row r="143">
          <cell r="L143" t="str">
            <v>X</v>
          </cell>
        </row>
        <row r="144">
          <cell r="L144" t="str">
            <v>X</v>
          </cell>
        </row>
        <row r="145">
          <cell r="L145" t="str">
            <v>X</v>
          </cell>
        </row>
        <row r="146">
          <cell r="L146" t="str">
            <v>X</v>
          </cell>
        </row>
        <row r="147">
          <cell r="L147" t="str">
            <v>X</v>
          </cell>
        </row>
        <row r="148">
          <cell r="L148" t="str">
            <v>X</v>
          </cell>
        </row>
        <row r="149">
          <cell r="L149" t="str">
            <v>X</v>
          </cell>
        </row>
        <row r="150">
          <cell r="L150" t="str">
            <v>X</v>
          </cell>
        </row>
        <row r="151">
          <cell r="L151" t="str">
            <v>X</v>
          </cell>
        </row>
        <row r="152">
          <cell r="L152" t="str">
            <v>X</v>
          </cell>
        </row>
        <row r="153">
          <cell r="L153" t="str">
            <v>X</v>
          </cell>
        </row>
        <row r="154">
          <cell r="L154" t="str">
            <v>X</v>
          </cell>
        </row>
        <row r="155">
          <cell r="L155" t="str">
            <v>X</v>
          </cell>
        </row>
        <row r="156">
          <cell r="L156" t="str">
            <v>X</v>
          </cell>
        </row>
        <row r="157">
          <cell r="L157" t="str">
            <v>X</v>
          </cell>
        </row>
        <row r="158">
          <cell r="L158" t="str">
            <v>X</v>
          </cell>
        </row>
        <row r="159">
          <cell r="L159" t="str">
            <v>X</v>
          </cell>
        </row>
        <row r="160">
          <cell r="L160" t="str">
            <v>X</v>
          </cell>
        </row>
        <row r="161">
          <cell r="L161" t="str">
            <v>X</v>
          </cell>
        </row>
        <row r="162">
          <cell r="L162" t="str">
            <v>X</v>
          </cell>
        </row>
        <row r="163">
          <cell r="L163" t="str">
            <v>X</v>
          </cell>
        </row>
        <row r="164">
          <cell r="L164" t="str">
            <v>X</v>
          </cell>
        </row>
        <row r="165">
          <cell r="L165" t="str">
            <v>X</v>
          </cell>
        </row>
        <row r="166">
          <cell r="L166" t="str">
            <v>X</v>
          </cell>
        </row>
        <row r="167">
          <cell r="L167" t="str">
            <v>X</v>
          </cell>
        </row>
        <row r="168">
          <cell r="L168" t="str">
            <v>X</v>
          </cell>
        </row>
        <row r="169">
          <cell r="L169" t="str">
            <v>X</v>
          </cell>
        </row>
        <row r="170">
          <cell r="L170" t="str">
            <v>X</v>
          </cell>
        </row>
        <row r="171">
          <cell r="L171" t="str">
            <v>X</v>
          </cell>
        </row>
        <row r="172">
          <cell r="L172" t="str">
            <v>X</v>
          </cell>
        </row>
        <row r="173">
          <cell r="L173" t="str">
            <v>X</v>
          </cell>
        </row>
        <row r="174">
          <cell r="L174" t="str">
            <v>X</v>
          </cell>
        </row>
        <row r="175">
          <cell r="L175" t="str">
            <v>X</v>
          </cell>
        </row>
        <row r="176">
          <cell r="L176" t="str">
            <v>X</v>
          </cell>
        </row>
        <row r="177">
          <cell r="L177" t="str">
            <v>X</v>
          </cell>
        </row>
        <row r="178">
          <cell r="L178" t="str">
            <v>X</v>
          </cell>
        </row>
        <row r="179">
          <cell r="L179" t="str">
            <v>X</v>
          </cell>
        </row>
        <row r="180">
          <cell r="L180" t="str">
            <v>X</v>
          </cell>
        </row>
        <row r="181">
          <cell r="L181" t="str">
            <v>X</v>
          </cell>
        </row>
        <row r="182">
          <cell r="L182" t="str">
            <v>X</v>
          </cell>
        </row>
        <row r="183">
          <cell r="L183" t="str">
            <v>X</v>
          </cell>
        </row>
        <row r="184">
          <cell r="L184" t="str">
            <v>X</v>
          </cell>
        </row>
        <row r="185">
          <cell r="L185" t="str">
            <v>X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id="1" name="Table1" displayName="Table1" ref="I5:M27" totalsRowCount="1">
  <autoFilter ref="I5:M26"/>
  <sortState ref="I6:M26">
    <sortCondition ref="J5:J26"/>
  </sortState>
  <tableColumns count="5">
    <tableColumn id="1" name="Course" totalsRowLabel="Total"/>
    <tableColumn id="2" name="Description"/>
    <tableColumn id="3" name="Duration Hrs (RSG)"/>
    <tableColumn id="4" name="Labour Cost" totalsRowFunction="sum" dataDxfId="9" totalsRowDxfId="8"/>
    <tableColumn id="5" name="Completions Total" totalsRowFunction="sum" dataDxfId="7" totalsRow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5:F18" totalsRowCount="1">
  <autoFilter ref="B5:F17"/>
  <tableColumns count="5">
    <tableColumn id="1" name="Year" totalsRowLabel="Total"/>
    <tableColumn id="2" name="Completions Total" totalsRowFunction="sum" dataDxfId="5" totalsRowDxfId="4"/>
    <tableColumn id="3" name="Labour Hours" totalsRowFunction="sum" dataDxfId="3" totalsRowDxfId="2"/>
    <tableColumn id="4" name="Labour Cost" totalsRowFunction="sum" dataDxfId="1" totalsRowDxfId="0"/>
    <tableColumn id="5" name="Propert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9"/>
  <sheetViews>
    <sheetView tabSelected="1" zoomScale="90" zoomScaleNormal="90" workbookViewId="0"/>
  </sheetViews>
  <sheetFormatPr defaultRowHeight="12.75" outlineLevelRow="1"/>
  <cols>
    <col min="8" max="8" width="17.5703125" customWidth="1"/>
    <col min="9" max="14" width="10.42578125" bestFit="1" customWidth="1"/>
  </cols>
  <sheetData>
    <row r="1" spans="1:14">
      <c r="I1" s="134" t="s">
        <v>201</v>
      </c>
    </row>
    <row r="2" spans="1:14">
      <c r="I2" s="134" t="s">
        <v>470</v>
      </c>
      <c r="J2" s="134" t="s">
        <v>206</v>
      </c>
      <c r="K2" s="134" t="s">
        <v>207</v>
      </c>
      <c r="L2" s="134" t="s">
        <v>210</v>
      </c>
      <c r="M2" s="134" t="s">
        <v>407</v>
      </c>
      <c r="N2" s="134" t="s">
        <v>215</v>
      </c>
    </row>
    <row r="3" spans="1:14">
      <c r="I3" s="134" t="s">
        <v>466</v>
      </c>
      <c r="J3" s="134" t="s">
        <v>466</v>
      </c>
      <c r="K3" s="134" t="s">
        <v>466</v>
      </c>
      <c r="L3" s="134" t="s">
        <v>466</v>
      </c>
      <c r="M3" s="134" t="s">
        <v>466</v>
      </c>
      <c r="N3" s="134" t="s">
        <v>466</v>
      </c>
    </row>
    <row r="5" spans="1:14">
      <c r="A5" s="135" t="s">
        <v>463</v>
      </c>
      <c r="I5" s="136">
        <f>-'P&amp;L F21-Mar21'!E91</f>
        <v>1228449.1599999999</v>
      </c>
      <c r="J5" s="136">
        <f>-'P&amp;L F16-F20'!G141</f>
        <v>1717875.74</v>
      </c>
      <c r="K5" s="136">
        <f>-'P&amp;L F16-F20'!H141</f>
        <v>1810792.15</v>
      </c>
      <c r="L5" s="136">
        <f>-'P&amp;L F16-F20'!I141</f>
        <v>1471215.29</v>
      </c>
      <c r="M5" s="136">
        <f>-'P&amp;L F16-F20'!J141</f>
        <v>1376710.3500000003</v>
      </c>
      <c r="N5" s="136">
        <f>-'P&amp;L F16-F20'!K141</f>
        <v>1350113.1699999997</v>
      </c>
    </row>
    <row r="6" spans="1:14">
      <c r="A6" s="135"/>
      <c r="I6" s="136"/>
      <c r="J6" s="136"/>
      <c r="K6" s="136"/>
      <c r="L6" s="136"/>
      <c r="M6" s="136"/>
      <c r="N6" s="136"/>
    </row>
    <row r="7" spans="1:14">
      <c r="A7" s="135" t="s">
        <v>464</v>
      </c>
      <c r="I7" s="136">
        <f>'Capex F16-Mar21'!E2+'Capex F16-Mar21'!E3</f>
        <v>484464.29</v>
      </c>
      <c r="J7" s="136">
        <f>'Capex F16-Mar21'!E5</f>
        <v>84322.5</v>
      </c>
      <c r="K7" s="136"/>
      <c r="L7" s="136">
        <f>'Capex F16-Mar21'!E7</f>
        <v>75215.180000000008</v>
      </c>
      <c r="M7" s="136"/>
      <c r="N7" s="136">
        <f>'Your Play'!E1</f>
        <v>2597601.36</v>
      </c>
    </row>
    <row r="8" spans="1:14">
      <c r="A8" s="135"/>
      <c r="I8" s="136"/>
      <c r="J8" s="136"/>
      <c r="K8" s="136"/>
      <c r="L8" s="136"/>
      <c r="M8" s="136"/>
      <c r="N8" s="136"/>
    </row>
    <row r="9" spans="1:14">
      <c r="A9" s="135" t="s">
        <v>465</v>
      </c>
      <c r="I9" s="136">
        <f>SUM(I10:I12)</f>
        <v>16326.25</v>
      </c>
      <c r="J9" s="136">
        <f t="shared" ref="J9:N9" si="0">SUM(J10:J12)</f>
        <v>144771.99</v>
      </c>
      <c r="K9" s="136">
        <f t="shared" si="0"/>
        <v>85133.440000000002</v>
      </c>
      <c r="L9" s="136">
        <f t="shared" si="0"/>
        <v>151803.57</v>
      </c>
      <c r="M9" s="136">
        <f t="shared" si="0"/>
        <v>75746.12</v>
      </c>
      <c r="N9" s="136">
        <f t="shared" si="0"/>
        <v>233932.30000000002</v>
      </c>
    </row>
    <row r="10" spans="1:14" hidden="1" outlineLevel="1">
      <c r="A10" s="135" t="s">
        <v>467</v>
      </c>
      <c r="I10" s="136"/>
      <c r="J10" s="136">
        <f>'RSG Online Dev'!F2+'RSG Online Dev'!F4</f>
        <v>20410</v>
      </c>
      <c r="K10" s="136">
        <f>'RSG Online Dev'!E2</f>
        <v>1600</v>
      </c>
      <c r="L10" s="136"/>
      <c r="M10" s="136"/>
      <c r="N10" s="136">
        <f>'RSG Online Dev'!B2</f>
        <v>6412.5</v>
      </c>
    </row>
    <row r="11" spans="1:14" hidden="1" outlineLevel="1">
      <c r="A11" s="135" t="s">
        <v>468</v>
      </c>
      <c r="I11" s="136"/>
      <c r="J11" s="136">
        <f>'SITHGAM Training'!$B16</f>
        <v>2246.06</v>
      </c>
      <c r="K11" s="136">
        <f>'SITHGAM Training'!$B15</f>
        <v>5237.59</v>
      </c>
      <c r="L11" s="136">
        <f>'SITHGAM Training'!$B14</f>
        <v>5812.85</v>
      </c>
      <c r="M11" s="136">
        <f>'SITHGAM Training'!$B13</f>
        <v>5797.83</v>
      </c>
      <c r="N11" s="136">
        <f>'SITHGAM Training'!$B12</f>
        <v>12399.85</v>
      </c>
    </row>
    <row r="12" spans="1:14" hidden="1" outlineLevel="1">
      <c r="A12" s="135" t="s">
        <v>469</v>
      </c>
      <c r="I12" s="136">
        <f>'RSG Training Summary'!E17</f>
        <v>16326.25</v>
      </c>
      <c r="J12" s="136">
        <f>'RSG Training Summary'!E16</f>
        <v>122115.93</v>
      </c>
      <c r="K12" s="136">
        <f>'RSG Training Summary'!E15</f>
        <v>78295.850000000006</v>
      </c>
      <c r="L12" s="136">
        <f>'RSG Training Summary'!E14</f>
        <v>145990.72</v>
      </c>
      <c r="M12" s="136">
        <f>'RSG Training Summary'!E13</f>
        <v>69948.289999999994</v>
      </c>
      <c r="N12" s="136">
        <f>Table2[[#This Row],[Labour Cost]]</f>
        <v>215119.95</v>
      </c>
    </row>
    <row r="13" spans="1:14" collapsed="1">
      <c r="A13" s="135"/>
      <c r="I13" s="136"/>
      <c r="J13" s="136"/>
      <c r="K13" s="136"/>
      <c r="L13" s="136"/>
      <c r="M13" s="136"/>
      <c r="N13" s="136"/>
    </row>
    <row r="14" spans="1:14" ht="13.5" thickBot="1">
      <c r="A14" s="135" t="s">
        <v>216</v>
      </c>
      <c r="I14" s="137">
        <f>I5+I7+I9</f>
        <v>1729239.7</v>
      </c>
      <c r="J14" s="137">
        <f t="shared" ref="J14:N14" si="1">J5+J7+J9</f>
        <v>1946970.23</v>
      </c>
      <c r="K14" s="137">
        <f t="shared" si="1"/>
        <v>1895925.5899999999</v>
      </c>
      <c r="L14" s="137">
        <f t="shared" si="1"/>
        <v>1698234.04</v>
      </c>
      <c r="M14" s="137">
        <f t="shared" si="1"/>
        <v>1452456.4700000002</v>
      </c>
      <c r="N14" s="137">
        <f t="shared" si="1"/>
        <v>4181646.8299999991</v>
      </c>
    </row>
    <row r="15" spans="1:14">
      <c r="I15" s="136"/>
      <c r="J15" s="136"/>
      <c r="K15" s="136"/>
      <c r="L15" s="136"/>
      <c r="M15" s="136"/>
      <c r="N15" s="136"/>
    </row>
    <row r="16" spans="1:14">
      <c r="I16" s="136"/>
      <c r="J16" s="136"/>
      <c r="K16" s="136"/>
      <c r="L16" s="136"/>
      <c r="M16" s="136"/>
      <c r="N16" s="136"/>
    </row>
    <row r="17" spans="9:14">
      <c r="I17" s="136"/>
      <c r="J17" s="136"/>
      <c r="K17" s="136"/>
      <c r="L17" s="136"/>
      <c r="M17" s="136"/>
      <c r="N17" s="136"/>
    </row>
    <row r="18" spans="9:14">
      <c r="I18" s="136"/>
      <c r="J18" s="136"/>
      <c r="K18" s="136"/>
      <c r="L18" s="136"/>
      <c r="M18" s="136"/>
      <c r="N18" s="136"/>
    </row>
    <row r="19" spans="9:14">
      <c r="I19" s="136"/>
      <c r="J19" s="136"/>
      <c r="K19" s="136"/>
      <c r="L19" s="136"/>
      <c r="M19" s="136"/>
      <c r="N19" s="136"/>
    </row>
    <row r="20" spans="9:14">
      <c r="I20" s="136"/>
      <c r="J20" s="136"/>
      <c r="K20" s="136"/>
      <c r="L20" s="136"/>
      <c r="M20" s="136"/>
      <c r="N20" s="136"/>
    </row>
    <row r="21" spans="9:14">
      <c r="I21" s="136"/>
      <c r="J21" s="136"/>
      <c r="K21" s="136"/>
      <c r="L21" s="136"/>
      <c r="M21" s="136"/>
      <c r="N21" s="136"/>
    </row>
    <row r="22" spans="9:14">
      <c r="I22" s="136"/>
      <c r="J22" s="136"/>
      <c r="K22" s="136"/>
      <c r="L22" s="136"/>
      <c r="M22" s="136"/>
      <c r="N22" s="136"/>
    </row>
    <row r="23" spans="9:14">
      <c r="I23" s="136"/>
      <c r="J23" s="136"/>
      <c r="K23" s="136"/>
      <c r="L23" s="136"/>
      <c r="M23" s="136"/>
      <c r="N23" s="136"/>
    </row>
    <row r="24" spans="9:14">
      <c r="I24" s="136"/>
      <c r="J24" s="136"/>
      <c r="K24" s="136"/>
      <c r="L24" s="136"/>
      <c r="M24" s="136"/>
      <c r="N24" s="136"/>
    </row>
    <row r="25" spans="9:14">
      <c r="I25" s="136"/>
      <c r="J25" s="136"/>
      <c r="K25" s="136"/>
      <c r="L25" s="136"/>
      <c r="M25" s="136"/>
      <c r="N25" s="136"/>
    </row>
    <row r="26" spans="9:14">
      <c r="I26" s="136"/>
      <c r="J26" s="136"/>
      <c r="K26" s="136"/>
      <c r="L26" s="136"/>
      <c r="M26" s="136"/>
      <c r="N26" s="136"/>
    </row>
    <row r="27" spans="9:14">
      <c r="I27" s="136"/>
      <c r="J27" s="136"/>
      <c r="K27" s="136"/>
      <c r="L27" s="136"/>
      <c r="M27" s="136"/>
      <c r="N27" s="136"/>
    </row>
    <row r="28" spans="9:14">
      <c r="I28" s="136"/>
      <c r="J28" s="136"/>
      <c r="K28" s="136"/>
      <c r="L28" s="136"/>
      <c r="M28" s="136"/>
      <c r="N28" s="136"/>
    </row>
    <row r="29" spans="9:14">
      <c r="I29" s="136"/>
      <c r="J29" s="136"/>
      <c r="K29" s="136"/>
      <c r="L29" s="136"/>
      <c r="M29" s="136"/>
      <c r="N29" s="136"/>
    </row>
  </sheetData>
  <pageMargins left="0.7" right="0.7" top="0.75" bottom="0.75" header="0.3" footer="0.3"/>
  <pageSetup paperSize="9" scale="58" orientation="landscape" r:id="rId1"/>
  <headerFooter>
    <oddFooter>&amp;L&amp;L&amp;08LBCM 514323720v1 120999183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91"/>
  <sheetViews>
    <sheetView showGridLines="0" topLeftCell="A2" zoomScale="75" zoomScaleNormal="75" workbookViewId="0">
      <pane ySplit="7" topLeftCell="A75" activePane="bottomLeft" state="frozen"/>
      <selection activeCell="G40" sqref="G40"/>
      <selection pane="bottomLeft" activeCell="J2" sqref="J2"/>
    </sheetView>
  </sheetViews>
  <sheetFormatPr defaultColWidth="9.140625" defaultRowHeight="15.75" outlineLevelRow="1"/>
  <cols>
    <col min="1" max="1" width="9.42578125" style="7" customWidth="1"/>
    <col min="2" max="2" width="0.5703125" style="7" customWidth="1"/>
    <col min="3" max="3" width="39.5703125" style="7" customWidth="1"/>
    <col min="4" max="4" width="1" style="9" customWidth="1"/>
    <col min="5" max="5" width="25.5703125" style="9" bestFit="1" customWidth="1"/>
    <col min="6" max="7" width="0" style="1" hidden="1" customWidth="1"/>
    <col min="8" max="16384" width="9.140625" style="1"/>
  </cols>
  <sheetData>
    <row r="1" spans="1:7" hidden="1">
      <c r="A1" s="15" t="s">
        <v>0</v>
      </c>
      <c r="B1" s="16" t="s">
        <v>1</v>
      </c>
      <c r="C1" s="16" t="s">
        <v>18</v>
      </c>
      <c r="D1" s="6"/>
      <c r="E1" s="6" t="s">
        <v>2</v>
      </c>
    </row>
    <row r="2" spans="1:7" s="2" customFormat="1" ht="20.25">
      <c r="A2" s="7"/>
      <c r="B2" s="7"/>
      <c r="C2" s="17" t="s">
        <v>146</v>
      </c>
      <c r="D2" s="8"/>
      <c r="E2" s="8"/>
    </row>
    <row r="3" spans="1:7" ht="20.25">
      <c r="B3" s="16"/>
      <c r="C3" s="17" t="s">
        <v>145</v>
      </c>
      <c r="D3" s="10"/>
      <c r="E3" s="10"/>
      <c r="F3" s="3"/>
    </row>
    <row r="4" spans="1:7" ht="20.25">
      <c r="B4" s="16"/>
      <c r="C4" s="18" t="s">
        <v>147</v>
      </c>
      <c r="D4" s="10"/>
      <c r="E4" s="10"/>
      <c r="F4" s="4"/>
    </row>
    <row r="5" spans="1:7">
      <c r="B5" s="19"/>
      <c r="C5" s="16"/>
      <c r="D5" s="11"/>
      <c r="E5" s="11"/>
      <c r="F5"/>
    </row>
    <row r="6" spans="1:7">
      <c r="B6" s="19"/>
      <c r="C6" s="16"/>
      <c r="D6" s="20"/>
      <c r="E6" s="20"/>
      <c r="F6"/>
    </row>
    <row r="7" spans="1:7" ht="23.25" customHeight="1">
      <c r="B7" s="21"/>
      <c r="D7" s="22"/>
      <c r="E7" s="45" t="s">
        <v>3</v>
      </c>
    </row>
    <row r="8" spans="1:7" s="2" customFormat="1" ht="18.75">
      <c r="A8" s="24"/>
      <c r="B8" s="25"/>
      <c r="C8" s="26" t="s">
        <v>4</v>
      </c>
      <c r="D8" s="23"/>
      <c r="E8" s="27" t="s">
        <v>148</v>
      </c>
    </row>
    <row r="9" spans="1:7" s="2" customFormat="1">
      <c r="A9" s="15"/>
      <c r="B9" s="7"/>
      <c r="C9" s="28"/>
      <c r="D9" s="12"/>
      <c r="E9" s="12"/>
    </row>
    <row r="10" spans="1:7" s="2" customFormat="1">
      <c r="A10" s="29"/>
      <c r="B10" s="30" t="s">
        <v>5</v>
      </c>
      <c r="C10" s="31"/>
      <c r="D10" s="12"/>
      <c r="E10" s="12"/>
    </row>
    <row r="11" spans="1:7">
      <c r="A11" s="15"/>
      <c r="B11" s="16"/>
      <c r="C11" s="16"/>
      <c r="D11" s="6"/>
      <c r="E11" s="6"/>
      <c r="F11" s="5">
        <v>0.1</v>
      </c>
      <c r="G11" s="5">
        <v>0.1</v>
      </c>
    </row>
    <row r="12" spans="1:7" s="2" customFormat="1">
      <c r="A12" s="15"/>
      <c r="B12" s="7"/>
      <c r="C12" s="7"/>
      <c r="D12" s="6"/>
      <c r="E12" s="6"/>
    </row>
    <row r="13" spans="1:7">
      <c r="A13" s="33"/>
      <c r="B13" s="34"/>
      <c r="C13" s="34" t="s">
        <v>6</v>
      </c>
      <c r="D13" s="32"/>
      <c r="E13" s="13">
        <v>0</v>
      </c>
    </row>
    <row r="14" spans="1:7">
      <c r="A14" s="15"/>
      <c r="B14" s="35"/>
      <c r="C14" s="35"/>
      <c r="D14" s="6"/>
      <c r="E14" s="6"/>
    </row>
    <row r="15" spans="1:7">
      <c r="A15" s="36"/>
      <c r="B15" s="30" t="s">
        <v>7</v>
      </c>
      <c r="C15" s="37"/>
      <c r="D15" s="6"/>
      <c r="E15" s="6"/>
    </row>
    <row r="16" spans="1:7">
      <c r="A16" s="15"/>
      <c r="B16" s="35"/>
      <c r="C16" s="35"/>
      <c r="D16" s="6"/>
      <c r="E16" s="6"/>
    </row>
    <row r="17" spans="1:5">
      <c r="A17" s="29"/>
      <c r="B17" s="38" t="s">
        <v>8</v>
      </c>
      <c r="C17" s="39"/>
      <c r="D17" s="6"/>
      <c r="E17" s="6"/>
    </row>
    <row r="18" spans="1:5" outlineLevel="1">
      <c r="A18" s="15" t="s">
        <v>19</v>
      </c>
      <c r="B18" s="16"/>
      <c r="C18" s="16" t="s">
        <v>82</v>
      </c>
      <c r="D18" s="6"/>
      <c r="E18" s="6">
        <v>768073.86</v>
      </c>
    </row>
    <row r="19" spans="1:5" outlineLevel="1">
      <c r="A19" s="15" t="s">
        <v>20</v>
      </c>
      <c r="B19" s="16"/>
      <c r="C19" s="16" t="s">
        <v>83</v>
      </c>
      <c r="D19" s="6"/>
      <c r="E19" s="6">
        <v>15977.77</v>
      </c>
    </row>
    <row r="20" spans="1:5" outlineLevel="1">
      <c r="A20" s="15" t="s">
        <v>21</v>
      </c>
      <c r="B20" s="16"/>
      <c r="C20" s="16" t="s">
        <v>84</v>
      </c>
      <c r="D20" s="6"/>
      <c r="E20" s="6">
        <v>10966.6</v>
      </c>
    </row>
    <row r="21" spans="1:5" outlineLevel="1">
      <c r="A21" s="15" t="s">
        <v>22</v>
      </c>
      <c r="B21" s="16"/>
      <c r="C21" s="16" t="s">
        <v>85</v>
      </c>
      <c r="D21" s="6"/>
      <c r="E21" s="6">
        <v>109415.17</v>
      </c>
    </row>
    <row r="22" spans="1:5" outlineLevel="1">
      <c r="A22" s="15" t="s">
        <v>23</v>
      </c>
      <c r="B22" s="16"/>
      <c r="C22" s="16" t="s">
        <v>86</v>
      </c>
      <c r="D22" s="6"/>
      <c r="E22" s="6">
        <v>-49520.53</v>
      </c>
    </row>
    <row r="23" spans="1:5" outlineLevel="1">
      <c r="A23" s="15" t="s">
        <v>24</v>
      </c>
      <c r="B23" s="16"/>
      <c r="C23" s="16" t="s">
        <v>87</v>
      </c>
      <c r="D23" s="6"/>
      <c r="E23" s="6">
        <v>16955.189999999999</v>
      </c>
    </row>
    <row r="24" spans="1:5" outlineLevel="1">
      <c r="A24" s="15" t="s">
        <v>25</v>
      </c>
      <c r="B24" s="16"/>
      <c r="C24" s="16" t="s">
        <v>88</v>
      </c>
      <c r="D24" s="6"/>
      <c r="E24" s="6">
        <v>-8074.38</v>
      </c>
    </row>
    <row r="25" spans="1:5" outlineLevel="1">
      <c r="A25" s="15" t="s">
        <v>26</v>
      </c>
      <c r="B25" s="16"/>
      <c r="C25" s="16" t="s">
        <v>89</v>
      </c>
      <c r="D25" s="6"/>
      <c r="E25" s="6">
        <v>73661.42</v>
      </c>
    </row>
    <row r="26" spans="1:5" outlineLevel="1">
      <c r="A26" s="15" t="s">
        <v>27</v>
      </c>
      <c r="B26" s="16"/>
      <c r="C26" s="16" t="s">
        <v>90</v>
      </c>
      <c r="D26" s="6"/>
      <c r="E26" s="6">
        <v>40026.89</v>
      </c>
    </row>
    <row r="27" spans="1:5" outlineLevel="1">
      <c r="A27" s="15" t="s">
        <v>28</v>
      </c>
      <c r="B27" s="16"/>
      <c r="C27" s="16" t="s">
        <v>91</v>
      </c>
      <c r="D27" s="6"/>
      <c r="E27" s="6">
        <v>83.850000000000009</v>
      </c>
    </row>
    <row r="28" spans="1:5" outlineLevel="1">
      <c r="A28" s="15" t="s">
        <v>29</v>
      </c>
      <c r="B28" s="16"/>
      <c r="C28" s="16" t="s">
        <v>92</v>
      </c>
      <c r="D28" s="6"/>
      <c r="E28" s="6">
        <v>0</v>
      </c>
    </row>
    <row r="29" spans="1:5">
      <c r="A29" s="33"/>
      <c r="B29" s="34"/>
      <c r="C29" s="34" t="s">
        <v>9</v>
      </c>
      <c r="D29" s="40"/>
      <c r="E29" s="13">
        <v>977565.84</v>
      </c>
    </row>
    <row r="30" spans="1:5">
      <c r="A30" s="15"/>
      <c r="B30" s="16"/>
      <c r="C30" s="41" t="s">
        <v>10</v>
      </c>
      <c r="D30" s="14"/>
      <c r="E30" s="14">
        <v>0</v>
      </c>
    </row>
    <row r="31" spans="1:5" ht="19.5" customHeight="1">
      <c r="A31" s="29"/>
      <c r="B31" s="38" t="s">
        <v>11</v>
      </c>
      <c r="C31" s="39"/>
      <c r="D31" s="6"/>
      <c r="E31" s="6"/>
    </row>
    <row r="32" spans="1:5" outlineLevel="1">
      <c r="A32" s="15" t="s">
        <v>30</v>
      </c>
      <c r="B32" s="16"/>
      <c r="C32" s="16" t="s">
        <v>93</v>
      </c>
      <c r="D32" s="6"/>
      <c r="E32" s="6">
        <v>4.08</v>
      </c>
    </row>
    <row r="33" spans="1:5" outlineLevel="1">
      <c r="A33" s="15" t="s">
        <v>31</v>
      </c>
      <c r="B33" s="16"/>
      <c r="C33" s="16" t="s">
        <v>94</v>
      </c>
      <c r="D33" s="6"/>
      <c r="E33" s="6">
        <v>263.05</v>
      </c>
    </row>
    <row r="34" spans="1:5" ht="17.25" customHeight="1">
      <c r="A34" s="33"/>
      <c r="B34" s="34"/>
      <c r="C34" s="34" t="s">
        <v>12</v>
      </c>
      <c r="D34" s="6"/>
      <c r="E34" s="13">
        <v>267.13</v>
      </c>
    </row>
    <row r="35" spans="1:5" ht="18" customHeight="1">
      <c r="A35" s="15"/>
      <c r="B35" s="16"/>
      <c r="C35" s="41" t="s">
        <v>10</v>
      </c>
      <c r="D35" s="14"/>
      <c r="E35" s="14">
        <v>0</v>
      </c>
    </row>
    <row r="36" spans="1:5">
      <c r="A36" s="29"/>
      <c r="B36" s="38" t="s">
        <v>13</v>
      </c>
      <c r="C36" s="39"/>
      <c r="D36" s="14"/>
      <c r="E36" s="14"/>
    </row>
    <row r="37" spans="1:5" outlineLevel="1">
      <c r="A37" s="15" t="s">
        <v>32</v>
      </c>
      <c r="B37" s="16"/>
      <c r="C37" s="16" t="s">
        <v>95</v>
      </c>
      <c r="D37" s="6"/>
      <c r="E37" s="6">
        <v>381.8</v>
      </c>
    </row>
    <row r="38" spans="1:5" outlineLevel="1">
      <c r="A38" s="15" t="s">
        <v>33</v>
      </c>
      <c r="B38" s="16"/>
      <c r="C38" s="16" t="s">
        <v>96</v>
      </c>
      <c r="D38" s="6"/>
      <c r="E38" s="6">
        <v>0</v>
      </c>
    </row>
    <row r="39" spans="1:5" outlineLevel="1">
      <c r="A39" s="15" t="s">
        <v>34</v>
      </c>
      <c r="B39" s="16"/>
      <c r="C39" s="16" t="s">
        <v>97</v>
      </c>
      <c r="D39" s="6"/>
      <c r="E39" s="6">
        <v>0</v>
      </c>
    </row>
    <row r="40" spans="1:5" outlineLevel="1">
      <c r="A40" s="15" t="s">
        <v>35</v>
      </c>
      <c r="B40" s="16"/>
      <c r="C40" s="16" t="s">
        <v>98</v>
      </c>
      <c r="D40" s="6"/>
      <c r="E40" s="6">
        <v>0</v>
      </c>
    </row>
    <row r="41" spans="1:5" outlineLevel="1">
      <c r="A41" s="15" t="s">
        <v>36</v>
      </c>
      <c r="B41" s="16"/>
      <c r="C41" s="16" t="s">
        <v>99</v>
      </c>
      <c r="D41" s="6"/>
      <c r="E41" s="6">
        <v>3160</v>
      </c>
    </row>
    <row r="42" spans="1:5" outlineLevel="1">
      <c r="A42" s="15" t="s">
        <v>37</v>
      </c>
      <c r="B42" s="16"/>
      <c r="C42" s="16" t="s">
        <v>100</v>
      </c>
      <c r="D42" s="6"/>
      <c r="E42" s="6">
        <v>0</v>
      </c>
    </row>
    <row r="43" spans="1:5" outlineLevel="1">
      <c r="A43" s="15" t="s">
        <v>38</v>
      </c>
      <c r="B43" s="16"/>
      <c r="C43" s="16" t="s">
        <v>101</v>
      </c>
      <c r="D43" s="6"/>
      <c r="E43" s="6">
        <v>0</v>
      </c>
    </row>
    <row r="44" spans="1:5" outlineLevel="1">
      <c r="A44" s="15" t="s">
        <v>39</v>
      </c>
      <c r="B44" s="16"/>
      <c r="C44" s="16" t="s">
        <v>102</v>
      </c>
      <c r="D44" s="6"/>
      <c r="E44" s="6">
        <v>0</v>
      </c>
    </row>
    <row r="45" spans="1:5" outlineLevel="1">
      <c r="A45" s="15" t="s">
        <v>40</v>
      </c>
      <c r="B45" s="16"/>
      <c r="C45" s="16" t="s">
        <v>103</v>
      </c>
      <c r="D45" s="6"/>
      <c r="E45" s="6">
        <v>0</v>
      </c>
    </row>
    <row r="46" spans="1:5" outlineLevel="1">
      <c r="A46" s="15" t="s">
        <v>41</v>
      </c>
      <c r="B46" s="16"/>
      <c r="C46" s="16" t="s">
        <v>104</v>
      </c>
      <c r="D46" s="6"/>
      <c r="E46" s="6">
        <v>0</v>
      </c>
    </row>
    <row r="47" spans="1:5" outlineLevel="1">
      <c r="A47" s="15" t="s">
        <v>42</v>
      </c>
      <c r="B47" s="16"/>
      <c r="C47" s="16" t="s">
        <v>105</v>
      </c>
      <c r="D47" s="6"/>
      <c r="E47" s="6">
        <v>0</v>
      </c>
    </row>
    <row r="48" spans="1:5" outlineLevel="1">
      <c r="A48" s="15" t="s">
        <v>43</v>
      </c>
      <c r="B48" s="16"/>
      <c r="C48" s="16" t="s">
        <v>106</v>
      </c>
      <c r="D48" s="6"/>
      <c r="E48" s="6">
        <v>34545.89</v>
      </c>
    </row>
    <row r="49" spans="1:5" outlineLevel="1">
      <c r="A49" s="15" t="s">
        <v>44</v>
      </c>
      <c r="B49" s="16"/>
      <c r="C49" s="16" t="s">
        <v>107</v>
      </c>
      <c r="D49" s="6"/>
      <c r="E49" s="6">
        <v>966</v>
      </c>
    </row>
    <row r="50" spans="1:5" outlineLevel="1">
      <c r="A50" s="15" t="s">
        <v>45</v>
      </c>
      <c r="B50" s="16"/>
      <c r="C50" s="16" t="s">
        <v>108</v>
      </c>
      <c r="D50" s="6"/>
      <c r="E50" s="6">
        <v>0</v>
      </c>
    </row>
    <row r="51" spans="1:5" outlineLevel="1">
      <c r="A51" s="15" t="s">
        <v>46</v>
      </c>
      <c r="B51" s="16"/>
      <c r="C51" s="16" t="s">
        <v>109</v>
      </c>
      <c r="D51" s="6"/>
      <c r="E51" s="6">
        <v>766.43000000000006</v>
      </c>
    </row>
    <row r="52" spans="1:5" outlineLevel="1">
      <c r="A52" s="15" t="s">
        <v>47</v>
      </c>
      <c r="B52" s="16"/>
      <c r="C52" s="16" t="s">
        <v>110</v>
      </c>
      <c r="D52" s="6"/>
      <c r="E52" s="6">
        <v>200</v>
      </c>
    </row>
    <row r="53" spans="1:5" outlineLevel="1">
      <c r="A53" s="15" t="s">
        <v>48</v>
      </c>
      <c r="B53" s="16"/>
      <c r="C53" s="16" t="s">
        <v>111</v>
      </c>
      <c r="D53" s="6"/>
      <c r="E53" s="6">
        <v>1772</v>
      </c>
    </row>
    <row r="54" spans="1:5" outlineLevel="1">
      <c r="A54" s="15" t="s">
        <v>49</v>
      </c>
      <c r="B54" s="16"/>
      <c r="C54" s="16" t="s">
        <v>112</v>
      </c>
      <c r="D54" s="6"/>
      <c r="E54" s="6">
        <v>80</v>
      </c>
    </row>
    <row r="55" spans="1:5" outlineLevel="1">
      <c r="A55" s="15" t="s">
        <v>50</v>
      </c>
      <c r="B55" s="16"/>
      <c r="C55" s="16" t="s">
        <v>113</v>
      </c>
      <c r="D55" s="6"/>
      <c r="E55" s="6">
        <v>75.600000000000009</v>
      </c>
    </row>
    <row r="56" spans="1:5" outlineLevel="1">
      <c r="A56" s="15" t="s">
        <v>51</v>
      </c>
      <c r="B56" s="16"/>
      <c r="C56" s="16" t="s">
        <v>114</v>
      </c>
      <c r="D56" s="6"/>
      <c r="E56" s="6">
        <v>160.26</v>
      </c>
    </row>
    <row r="57" spans="1:5" outlineLevel="1">
      <c r="A57" s="15" t="s">
        <v>52</v>
      </c>
      <c r="B57" s="16"/>
      <c r="C57" s="16" t="s">
        <v>115</v>
      </c>
      <c r="D57" s="6"/>
      <c r="E57" s="6">
        <v>557.55000000000007</v>
      </c>
    </row>
    <row r="58" spans="1:5" outlineLevel="1">
      <c r="A58" s="15" t="s">
        <v>53</v>
      </c>
      <c r="B58" s="16"/>
      <c r="C58" s="16" t="s">
        <v>116</v>
      </c>
      <c r="D58" s="6"/>
      <c r="E58" s="6">
        <v>22.85</v>
      </c>
    </row>
    <row r="59" spans="1:5" outlineLevel="1">
      <c r="A59" s="15" t="s">
        <v>54</v>
      </c>
      <c r="B59" s="16"/>
      <c r="C59" s="16" t="s">
        <v>117</v>
      </c>
      <c r="D59" s="6"/>
      <c r="E59" s="6">
        <v>187617.46</v>
      </c>
    </row>
    <row r="60" spans="1:5" outlineLevel="1">
      <c r="A60" s="15" t="s">
        <v>55</v>
      </c>
      <c r="B60" s="16"/>
      <c r="C60" s="16" t="s">
        <v>118</v>
      </c>
      <c r="D60" s="6"/>
      <c r="E60" s="6">
        <v>1168.53</v>
      </c>
    </row>
    <row r="61" spans="1:5" outlineLevel="1">
      <c r="A61" s="15" t="s">
        <v>56</v>
      </c>
      <c r="B61" s="16"/>
      <c r="C61" s="16" t="s">
        <v>119</v>
      </c>
      <c r="D61" s="6"/>
      <c r="E61" s="6">
        <v>-10000</v>
      </c>
    </row>
    <row r="62" spans="1:5" outlineLevel="1">
      <c r="A62" s="15" t="s">
        <v>57</v>
      </c>
      <c r="B62" s="16"/>
      <c r="C62" s="16" t="s">
        <v>120</v>
      </c>
      <c r="D62" s="6"/>
      <c r="E62" s="6">
        <v>1739.8500000000001</v>
      </c>
    </row>
    <row r="63" spans="1:5" outlineLevel="1">
      <c r="A63" s="15" t="s">
        <v>58</v>
      </c>
      <c r="B63" s="16"/>
      <c r="C63" s="16" t="s">
        <v>121</v>
      </c>
      <c r="D63" s="6"/>
      <c r="E63" s="6">
        <v>0</v>
      </c>
    </row>
    <row r="64" spans="1:5" outlineLevel="1">
      <c r="A64" s="15" t="s">
        <v>59</v>
      </c>
      <c r="B64" s="16"/>
      <c r="C64" s="16" t="s">
        <v>122</v>
      </c>
      <c r="D64" s="6"/>
      <c r="E64" s="6">
        <v>534.79999999999995</v>
      </c>
    </row>
    <row r="65" spans="1:5" outlineLevel="1">
      <c r="A65" s="15" t="s">
        <v>60</v>
      </c>
      <c r="B65" s="16"/>
      <c r="C65" s="16" t="s">
        <v>123</v>
      </c>
      <c r="D65" s="6"/>
      <c r="E65" s="6">
        <v>3585.19</v>
      </c>
    </row>
    <row r="66" spans="1:5" outlineLevel="1">
      <c r="A66" s="15" t="s">
        <v>61</v>
      </c>
      <c r="B66" s="16"/>
      <c r="C66" s="16" t="s">
        <v>124</v>
      </c>
      <c r="D66" s="6"/>
      <c r="E66" s="6">
        <v>0</v>
      </c>
    </row>
    <row r="67" spans="1:5" outlineLevel="1">
      <c r="A67" s="15" t="s">
        <v>62</v>
      </c>
      <c r="B67" s="16"/>
      <c r="C67" s="16" t="s">
        <v>125</v>
      </c>
      <c r="D67" s="6"/>
      <c r="E67" s="6">
        <v>274.16000000000003</v>
      </c>
    </row>
    <row r="68" spans="1:5" outlineLevel="1">
      <c r="A68" s="15" t="s">
        <v>63</v>
      </c>
      <c r="B68" s="16"/>
      <c r="C68" s="16" t="s">
        <v>126</v>
      </c>
      <c r="D68" s="6"/>
      <c r="E68" s="6">
        <v>519.81000000000006</v>
      </c>
    </row>
    <row r="69" spans="1:5" outlineLevel="1">
      <c r="A69" s="15" t="s">
        <v>64</v>
      </c>
      <c r="B69" s="16"/>
      <c r="C69" s="16" t="s">
        <v>127</v>
      </c>
      <c r="D69" s="6"/>
      <c r="E69" s="6">
        <v>1263.07</v>
      </c>
    </row>
    <row r="70" spans="1:5" outlineLevel="1">
      <c r="A70" s="15" t="s">
        <v>65</v>
      </c>
      <c r="B70" s="16"/>
      <c r="C70" s="16" t="s">
        <v>128</v>
      </c>
      <c r="D70" s="6"/>
      <c r="E70" s="6">
        <v>1571.99</v>
      </c>
    </row>
    <row r="71" spans="1:5" outlineLevel="1">
      <c r="A71" s="15" t="s">
        <v>66</v>
      </c>
      <c r="B71" s="16"/>
      <c r="C71" s="16" t="s">
        <v>129</v>
      </c>
      <c r="D71" s="6"/>
      <c r="E71" s="6">
        <v>1644.2</v>
      </c>
    </row>
    <row r="72" spans="1:5" outlineLevel="1">
      <c r="A72" s="15" t="s">
        <v>67</v>
      </c>
      <c r="B72" s="16"/>
      <c r="C72" s="16" t="s">
        <v>130</v>
      </c>
      <c r="D72" s="6"/>
      <c r="E72" s="6">
        <v>45.42</v>
      </c>
    </row>
    <row r="73" spans="1:5" outlineLevel="1">
      <c r="A73" s="15" t="s">
        <v>68</v>
      </c>
      <c r="B73" s="16"/>
      <c r="C73" s="16" t="s">
        <v>131</v>
      </c>
      <c r="D73" s="6"/>
      <c r="E73" s="6">
        <v>0</v>
      </c>
    </row>
    <row r="74" spans="1:5" outlineLevel="1">
      <c r="A74" s="15" t="s">
        <v>69</v>
      </c>
      <c r="B74" s="16"/>
      <c r="C74" s="16" t="s">
        <v>132</v>
      </c>
      <c r="D74" s="6"/>
      <c r="E74" s="6">
        <v>671.54</v>
      </c>
    </row>
    <row r="75" spans="1:5" outlineLevel="1">
      <c r="A75" s="15" t="s">
        <v>70</v>
      </c>
      <c r="B75" s="16"/>
      <c r="C75" s="16" t="s">
        <v>133</v>
      </c>
      <c r="D75" s="6"/>
      <c r="E75" s="6">
        <v>0</v>
      </c>
    </row>
    <row r="76" spans="1:5" outlineLevel="1">
      <c r="A76" s="15" t="s">
        <v>71</v>
      </c>
      <c r="B76" s="16"/>
      <c r="C76" s="16" t="s">
        <v>134</v>
      </c>
      <c r="D76" s="6"/>
      <c r="E76" s="6">
        <v>313.5</v>
      </c>
    </row>
    <row r="77" spans="1:5" outlineLevel="1">
      <c r="A77" s="15" t="s">
        <v>72</v>
      </c>
      <c r="B77" s="16"/>
      <c r="C77" s="16" t="s">
        <v>135</v>
      </c>
      <c r="D77" s="6"/>
      <c r="E77" s="6">
        <v>0</v>
      </c>
    </row>
    <row r="78" spans="1:5" outlineLevel="1">
      <c r="A78" s="15" t="s">
        <v>73</v>
      </c>
      <c r="B78" s="16"/>
      <c r="C78" s="16" t="s">
        <v>136</v>
      </c>
      <c r="D78" s="6"/>
      <c r="E78" s="6">
        <v>226.06</v>
      </c>
    </row>
    <row r="79" spans="1:5" outlineLevel="1">
      <c r="A79" s="15" t="s">
        <v>74</v>
      </c>
      <c r="B79" s="16"/>
      <c r="C79" s="16" t="s">
        <v>137</v>
      </c>
      <c r="D79" s="6"/>
      <c r="E79" s="6">
        <v>65.599999999999994</v>
      </c>
    </row>
    <row r="80" spans="1:5" outlineLevel="1">
      <c r="A80" s="15" t="s">
        <v>75</v>
      </c>
      <c r="B80" s="16"/>
      <c r="C80" s="16" t="s">
        <v>138</v>
      </c>
      <c r="D80" s="6"/>
      <c r="E80" s="6">
        <v>0</v>
      </c>
    </row>
    <row r="81" spans="1:5" outlineLevel="1">
      <c r="A81" s="15" t="s">
        <v>76</v>
      </c>
      <c r="B81" s="16"/>
      <c r="C81" s="16" t="s">
        <v>139</v>
      </c>
      <c r="D81" s="6"/>
      <c r="E81" s="6">
        <v>279.95</v>
      </c>
    </row>
    <row r="82" spans="1:5" outlineLevel="1">
      <c r="A82" s="15" t="s">
        <v>77</v>
      </c>
      <c r="B82" s="16"/>
      <c r="C82" s="16" t="s">
        <v>140</v>
      </c>
      <c r="D82" s="6"/>
      <c r="E82" s="6">
        <v>0</v>
      </c>
    </row>
    <row r="83" spans="1:5" outlineLevel="1">
      <c r="A83" s="15" t="s">
        <v>78</v>
      </c>
      <c r="B83" s="16"/>
      <c r="C83" s="16" t="s">
        <v>141</v>
      </c>
      <c r="D83" s="6"/>
      <c r="E83" s="6">
        <v>478.8</v>
      </c>
    </row>
    <row r="84" spans="1:5" outlineLevel="1">
      <c r="A84" s="15" t="s">
        <v>79</v>
      </c>
      <c r="B84" s="16"/>
      <c r="C84" s="16" t="s">
        <v>142</v>
      </c>
      <c r="D84" s="6"/>
      <c r="E84" s="6">
        <v>0</v>
      </c>
    </row>
    <row r="85" spans="1:5" outlineLevel="1">
      <c r="A85" s="15" t="s">
        <v>80</v>
      </c>
      <c r="B85" s="16"/>
      <c r="C85" s="16" t="s">
        <v>143</v>
      </c>
      <c r="D85" s="6"/>
      <c r="E85" s="6">
        <v>780.1</v>
      </c>
    </row>
    <row r="86" spans="1:5" outlineLevel="1">
      <c r="A86" s="15" t="s">
        <v>81</v>
      </c>
      <c r="B86" s="16"/>
      <c r="C86" s="16" t="s">
        <v>144</v>
      </c>
      <c r="D86" s="6"/>
      <c r="E86" s="6">
        <v>15147.78</v>
      </c>
    </row>
    <row r="87" spans="1:5">
      <c r="A87" s="33"/>
      <c r="B87" s="34"/>
      <c r="C87" s="34" t="s">
        <v>14</v>
      </c>
      <c r="D87" s="6"/>
      <c r="E87" s="13">
        <v>250616.19000000003</v>
      </c>
    </row>
    <row r="88" spans="1:5">
      <c r="A88" s="15"/>
      <c r="B88" s="42"/>
      <c r="C88" s="41" t="s">
        <v>10</v>
      </c>
      <c r="D88" s="6"/>
      <c r="E88" s="14">
        <v>0</v>
      </c>
    </row>
    <row r="89" spans="1:5">
      <c r="A89" s="33"/>
      <c r="B89" s="34" t="s">
        <v>15</v>
      </c>
      <c r="C89" s="43"/>
      <c r="D89" s="6"/>
      <c r="E89" s="13">
        <v>1228449.1599999999</v>
      </c>
    </row>
    <row r="90" spans="1:5">
      <c r="A90" s="15"/>
      <c r="B90" s="16"/>
      <c r="C90" s="41" t="s">
        <v>10</v>
      </c>
      <c r="D90" s="6"/>
      <c r="E90" s="14">
        <v>0</v>
      </c>
    </row>
    <row r="91" spans="1:5">
      <c r="A91" s="33"/>
      <c r="B91" s="34" t="s">
        <v>16</v>
      </c>
      <c r="C91" s="44"/>
      <c r="D91" s="6"/>
      <c r="E91" s="13">
        <v>-1228449.1599999999</v>
      </c>
    </row>
  </sheetData>
  <phoneticPr fontId="7" type="noConversion"/>
  <printOptions horizontalCentered="1" gridLinesSet="0"/>
  <pageMargins left="0.38" right="0" top="0.22" bottom="0.78740157480314965" header="0" footer="0.51181102362204722"/>
  <pageSetup paperSize="9" scale="45" orientation="portrait" r:id="rId1"/>
  <headerFooter alignWithMargins="0">
    <oddFooter>&amp;CCrown Ltd,  Profit and Loss Statement.
Page &amp;P&amp;R&amp;D&amp;L&amp;L&amp;08LBCM 514323720v1 120999183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154"/>
  <sheetViews>
    <sheetView showGridLines="0" view="pageBreakPreview" topLeftCell="B1" zoomScale="70" zoomScaleNormal="75" zoomScaleSheetLayoutView="70" workbookViewId="0">
      <pane ySplit="8" topLeftCell="A116" activePane="bottomLeft" state="frozen"/>
      <selection activeCell="G40" sqref="G40"/>
      <selection pane="bottomLeft" activeCell="R119" sqref="R119"/>
    </sheetView>
  </sheetViews>
  <sheetFormatPr defaultRowHeight="12.75" outlineLevelRow="1"/>
  <cols>
    <col min="1" max="1" width="9.140625" hidden="1" customWidth="1"/>
    <col min="2" max="2" width="1" customWidth="1"/>
    <col min="3" max="3" width="7.85546875" customWidth="1"/>
    <col min="4" max="4" width="1.42578125" customWidth="1"/>
    <col min="5" max="5" width="46.5703125" customWidth="1"/>
    <col min="6" max="6" width="1" customWidth="1"/>
    <col min="7" max="7" width="15.5703125" customWidth="1"/>
    <col min="8" max="8" width="14.85546875" customWidth="1"/>
    <col min="9" max="9" width="13.85546875" customWidth="1"/>
    <col min="10" max="10" width="14.85546875" customWidth="1"/>
    <col min="11" max="11" width="13.85546875" customWidth="1"/>
    <col min="13" max="13" width="19.5703125" bestFit="1" customWidth="1"/>
    <col min="16" max="16" width="10.85546875" bestFit="1" customWidth="1"/>
  </cols>
  <sheetData>
    <row r="1" spans="1:16" s="58" customFormat="1" ht="0.75" customHeight="1">
      <c r="A1" s="58" t="s">
        <v>217</v>
      </c>
      <c r="B1" s="59"/>
      <c r="C1" s="60" t="s">
        <v>0</v>
      </c>
      <c r="D1" s="58" t="s">
        <v>1</v>
      </c>
      <c r="E1" s="58" t="s">
        <v>18</v>
      </c>
      <c r="F1" s="59"/>
      <c r="G1" s="59" t="s">
        <v>218</v>
      </c>
      <c r="H1" s="59" t="s">
        <v>219</v>
      </c>
      <c r="I1" s="59" t="s">
        <v>220</v>
      </c>
      <c r="J1" s="59" t="s">
        <v>221</v>
      </c>
      <c r="K1" s="59" t="s">
        <v>222</v>
      </c>
    </row>
    <row r="2" spans="1:16" ht="21">
      <c r="A2" s="61"/>
      <c r="B2" s="62"/>
      <c r="C2" s="61"/>
      <c r="D2" s="61"/>
      <c r="E2" s="63" t="s">
        <v>223</v>
      </c>
      <c r="F2" s="62"/>
      <c r="G2" s="62"/>
      <c r="H2" s="62"/>
      <c r="I2" s="62"/>
      <c r="J2" s="62"/>
      <c r="K2" s="62"/>
      <c r="L2" s="61"/>
      <c r="M2" s="61"/>
      <c r="N2" s="64"/>
      <c r="O2" s="61"/>
      <c r="P2" s="61"/>
    </row>
    <row r="3" spans="1:16" s="58" customFormat="1" ht="21">
      <c r="B3" s="65"/>
      <c r="C3" s="61"/>
      <c r="E3" s="63" t="s">
        <v>405</v>
      </c>
      <c r="F3" s="65"/>
      <c r="G3" s="65"/>
      <c r="H3" s="65"/>
      <c r="I3" s="65"/>
      <c r="J3" s="65"/>
      <c r="K3" s="65"/>
      <c r="L3" s="66"/>
      <c r="N3" s="67"/>
    </row>
    <row r="4" spans="1:16" s="58" customFormat="1" ht="21">
      <c r="B4" s="65"/>
      <c r="C4" s="61"/>
      <c r="E4" s="68" t="s">
        <v>406</v>
      </c>
      <c r="F4" s="65"/>
      <c r="G4" s="65"/>
      <c r="H4" s="65"/>
      <c r="I4" s="65"/>
      <c r="J4" s="65"/>
      <c r="K4" s="65"/>
      <c r="L4" s="69"/>
      <c r="N4" s="70"/>
    </row>
    <row r="5" spans="1:16" s="58" customFormat="1" ht="15.75">
      <c r="B5" s="71"/>
      <c r="C5" s="61"/>
      <c r="D5" s="72"/>
      <c r="F5" s="71"/>
      <c r="G5" s="71"/>
      <c r="H5" s="71"/>
      <c r="I5" s="71"/>
      <c r="J5" s="71"/>
      <c r="K5" s="71"/>
      <c r="L5" s="71"/>
      <c r="N5" s="73"/>
    </row>
    <row r="6" spans="1:16" s="58" customFormat="1" ht="15.75">
      <c r="B6" s="74"/>
      <c r="C6" s="61"/>
      <c r="D6" s="72"/>
      <c r="F6" s="74"/>
      <c r="G6" s="71"/>
      <c r="H6" s="71"/>
      <c r="I6" s="71"/>
      <c r="J6" s="71"/>
      <c r="K6" s="71"/>
      <c r="L6" s="71"/>
      <c r="N6" s="75"/>
    </row>
    <row r="7" spans="1:16" s="58" customFormat="1" ht="23.25" customHeight="1">
      <c r="B7" s="76"/>
      <c r="C7" s="61"/>
      <c r="D7" s="77"/>
      <c r="E7" s="61"/>
      <c r="F7" s="78"/>
      <c r="G7" s="79"/>
      <c r="H7" s="79"/>
      <c r="I7" s="80"/>
      <c r="J7" s="79"/>
      <c r="K7" s="80"/>
      <c r="N7" s="75"/>
    </row>
    <row r="8" spans="1:16" ht="18.75">
      <c r="A8" s="81"/>
      <c r="B8" s="82"/>
      <c r="C8" s="83"/>
      <c r="D8" s="84"/>
      <c r="E8" s="85" t="s">
        <v>4</v>
      </c>
      <c r="F8" s="82"/>
      <c r="G8" s="86" t="s">
        <v>169</v>
      </c>
      <c r="H8" s="86" t="s">
        <v>170</v>
      </c>
      <c r="I8" s="86" t="s">
        <v>179</v>
      </c>
      <c r="J8" s="86" t="s">
        <v>184</v>
      </c>
      <c r="K8" s="86" t="s">
        <v>193</v>
      </c>
      <c r="L8" s="61"/>
      <c r="M8" s="61"/>
      <c r="N8" s="64"/>
      <c r="O8" s="61"/>
      <c r="P8" s="64"/>
    </row>
    <row r="9" spans="1:16" ht="15.75">
      <c r="A9" s="61"/>
      <c r="B9" s="87"/>
      <c r="C9" s="60"/>
      <c r="D9" s="61"/>
      <c r="E9" s="88"/>
      <c r="F9" s="87"/>
      <c r="G9" s="87"/>
      <c r="H9" s="87"/>
      <c r="I9" s="87"/>
      <c r="J9" s="87"/>
      <c r="K9" s="87"/>
      <c r="L9" s="61"/>
      <c r="M9" s="61"/>
      <c r="N9" s="75"/>
      <c r="O9" s="61"/>
      <c r="P9" s="61"/>
    </row>
    <row r="10" spans="1:16" ht="15.75">
      <c r="A10" s="61"/>
      <c r="B10" s="87"/>
      <c r="C10" s="89"/>
      <c r="D10" s="90" t="s">
        <v>5</v>
      </c>
      <c r="E10" s="91"/>
      <c r="F10" s="87"/>
      <c r="G10" s="87"/>
      <c r="H10" s="87"/>
      <c r="I10" s="87"/>
      <c r="J10" s="87"/>
      <c r="K10" s="87"/>
      <c r="L10" s="61"/>
      <c r="M10" s="61"/>
      <c r="N10" s="75"/>
      <c r="O10" s="61"/>
      <c r="P10" s="61"/>
    </row>
    <row r="11" spans="1:16" s="58" customFormat="1" ht="15.75">
      <c r="A11" s="58" t="s">
        <v>1</v>
      </c>
      <c r="B11" s="59"/>
      <c r="C11" s="60"/>
      <c r="F11" s="59"/>
      <c r="G11" s="59"/>
      <c r="H11" s="59"/>
      <c r="I11" s="59"/>
      <c r="J11" s="59"/>
      <c r="K11" s="59"/>
      <c r="L11" s="92"/>
      <c r="N11" s="75"/>
    </row>
    <row r="12" spans="1:16" ht="15.75">
      <c r="A12" s="93"/>
      <c r="B12" s="59"/>
      <c r="C12" s="60"/>
      <c r="D12" s="61"/>
      <c r="E12" s="61"/>
      <c r="F12" s="59"/>
      <c r="G12" s="59"/>
      <c r="H12" s="59"/>
      <c r="I12" s="59"/>
      <c r="J12" s="59"/>
      <c r="K12" s="59"/>
      <c r="L12" s="61"/>
      <c r="M12" s="61"/>
      <c r="N12" s="61"/>
      <c r="O12" s="61"/>
      <c r="P12" s="61"/>
    </row>
    <row r="13" spans="1:16" s="58" customFormat="1" ht="15.75">
      <c r="A13" s="58" t="s">
        <v>224</v>
      </c>
      <c r="B13" s="94"/>
      <c r="C13" s="95"/>
      <c r="D13" s="96"/>
      <c r="E13" s="96" t="s">
        <v>6</v>
      </c>
      <c r="F13" s="94"/>
      <c r="G13" s="97">
        <v>0</v>
      </c>
      <c r="H13" s="97">
        <v>0</v>
      </c>
      <c r="I13" s="97">
        <v>0</v>
      </c>
      <c r="J13" s="97">
        <v>0</v>
      </c>
      <c r="K13" s="97">
        <v>0</v>
      </c>
      <c r="N13" s="75"/>
    </row>
    <row r="14" spans="1:16" s="58" customFormat="1" ht="15.75">
      <c r="B14" s="59"/>
      <c r="C14" s="60"/>
      <c r="D14" s="98"/>
      <c r="E14" s="98"/>
      <c r="F14" s="59"/>
      <c r="G14" s="59"/>
      <c r="H14" s="59"/>
      <c r="I14" s="59"/>
      <c r="J14" s="59"/>
      <c r="K14" s="59"/>
    </row>
    <row r="15" spans="1:16" s="58" customFormat="1" ht="15.75">
      <c r="B15" s="59"/>
      <c r="C15" s="99"/>
      <c r="D15" s="90" t="s">
        <v>7</v>
      </c>
      <c r="E15" s="100"/>
      <c r="F15" s="59"/>
      <c r="G15" s="59"/>
      <c r="H15" s="59"/>
      <c r="I15" s="59"/>
      <c r="J15" s="59"/>
      <c r="K15" s="59"/>
    </row>
    <row r="16" spans="1:16" s="58" customFormat="1" ht="15.75">
      <c r="B16" s="59"/>
      <c r="C16" s="60"/>
      <c r="D16" s="98"/>
      <c r="E16" s="98"/>
      <c r="F16" s="59"/>
      <c r="G16" s="59"/>
      <c r="H16" s="59"/>
      <c r="I16" s="59"/>
      <c r="J16" s="59"/>
      <c r="K16" s="59"/>
    </row>
    <row r="17" spans="1:11" s="58" customFormat="1" ht="15.75">
      <c r="A17" s="58" t="s">
        <v>1</v>
      </c>
      <c r="B17" s="59"/>
      <c r="C17" s="89"/>
      <c r="D17" s="101" t="s">
        <v>8</v>
      </c>
      <c r="E17" s="102"/>
      <c r="F17" s="59"/>
      <c r="G17" s="59"/>
      <c r="H17" s="59"/>
      <c r="I17" s="59"/>
      <c r="J17" s="59"/>
      <c r="K17" s="59"/>
    </row>
    <row r="18" spans="1:11" s="58" customFormat="1" ht="15.75" outlineLevel="1">
      <c r="A18" s="58" t="s">
        <v>225</v>
      </c>
      <c r="B18" s="59"/>
      <c r="C18" s="60" t="s">
        <v>149</v>
      </c>
      <c r="E18" s="58" t="s">
        <v>150</v>
      </c>
      <c r="F18" s="59"/>
      <c r="G18" s="59">
        <v>0</v>
      </c>
      <c r="H18" s="59">
        <v>-43285.04</v>
      </c>
      <c r="I18" s="59">
        <v>47500</v>
      </c>
      <c r="J18" s="59">
        <v>0</v>
      </c>
      <c r="K18" s="59">
        <v>0</v>
      </c>
    </row>
    <row r="19" spans="1:11" s="58" customFormat="1" ht="15.75" outlineLevel="1">
      <c r="A19" s="58" t="s">
        <v>226</v>
      </c>
      <c r="B19" s="59"/>
      <c r="C19" s="60" t="s">
        <v>19</v>
      </c>
      <c r="E19" s="58" t="s">
        <v>82</v>
      </c>
      <c r="F19" s="59"/>
      <c r="G19" s="59">
        <v>1236607.23</v>
      </c>
      <c r="H19" s="59">
        <v>1372003.81</v>
      </c>
      <c r="I19" s="59">
        <v>1076987.07</v>
      </c>
      <c r="J19" s="59">
        <v>1073099.08</v>
      </c>
      <c r="K19" s="59">
        <v>991123.39</v>
      </c>
    </row>
    <row r="20" spans="1:11" s="58" customFormat="1" ht="15.75" outlineLevel="1">
      <c r="A20" s="58" t="s">
        <v>227</v>
      </c>
      <c r="B20" s="59"/>
      <c r="C20" s="60" t="s">
        <v>180</v>
      </c>
      <c r="E20" s="58" t="s">
        <v>181</v>
      </c>
      <c r="F20" s="59"/>
      <c r="G20" s="59">
        <v>0</v>
      </c>
      <c r="H20" s="59">
        <v>0</v>
      </c>
      <c r="I20" s="59">
        <v>0</v>
      </c>
      <c r="J20" s="59">
        <v>0</v>
      </c>
      <c r="K20" s="59">
        <v>1.1100000000000001</v>
      </c>
    </row>
    <row r="21" spans="1:11" s="58" customFormat="1" ht="15.75" outlineLevel="1">
      <c r="A21" s="58" t="s">
        <v>228</v>
      </c>
      <c r="B21" s="59"/>
      <c r="C21" s="60" t="s">
        <v>151</v>
      </c>
      <c r="E21" s="58" t="s">
        <v>152</v>
      </c>
      <c r="F21" s="59"/>
      <c r="G21" s="59">
        <v>0</v>
      </c>
      <c r="H21" s="59">
        <v>1187.24</v>
      </c>
      <c r="I21" s="59">
        <v>1710.66</v>
      </c>
      <c r="J21" s="59">
        <v>0</v>
      </c>
      <c r="K21" s="59">
        <v>0</v>
      </c>
    </row>
    <row r="22" spans="1:11" s="58" customFormat="1" ht="15.75" outlineLevel="1">
      <c r="A22" s="58" t="s">
        <v>229</v>
      </c>
      <c r="B22" s="59"/>
      <c r="C22" s="60" t="s">
        <v>230</v>
      </c>
      <c r="E22" s="58" t="s">
        <v>231</v>
      </c>
      <c r="F22" s="59"/>
      <c r="G22" s="59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s="58" customFormat="1" ht="15.75" outlineLevel="1">
      <c r="A23" s="58" t="s">
        <v>232</v>
      </c>
      <c r="B23" s="59"/>
      <c r="C23" s="60" t="s">
        <v>233</v>
      </c>
      <c r="E23" s="58" t="s">
        <v>234</v>
      </c>
      <c r="F23" s="59"/>
      <c r="G23" s="59">
        <v>0</v>
      </c>
      <c r="H23" s="59">
        <v>0</v>
      </c>
      <c r="I23" s="59">
        <v>0</v>
      </c>
      <c r="J23" s="59">
        <v>0</v>
      </c>
      <c r="K23" s="59">
        <v>0</v>
      </c>
    </row>
    <row r="24" spans="1:11" s="58" customFormat="1" ht="15.75" outlineLevel="1">
      <c r="A24" s="58" t="s">
        <v>235</v>
      </c>
      <c r="B24" s="59"/>
      <c r="C24" s="60" t="s">
        <v>20</v>
      </c>
      <c r="E24" s="58" t="s">
        <v>83</v>
      </c>
      <c r="F24" s="59"/>
      <c r="G24" s="59">
        <v>14569.51</v>
      </c>
      <c r="H24" s="59">
        <v>24760.350000000002</v>
      </c>
      <c r="I24" s="59">
        <v>12849.1</v>
      </c>
      <c r="J24" s="59">
        <v>9596.16</v>
      </c>
      <c r="K24" s="59">
        <v>16284.82</v>
      </c>
    </row>
    <row r="25" spans="1:11" s="58" customFormat="1" ht="15.75" outlineLevel="1">
      <c r="A25" s="58" t="s">
        <v>236</v>
      </c>
      <c r="B25" s="59"/>
      <c r="C25" s="60" t="s">
        <v>185</v>
      </c>
      <c r="E25" s="58" t="s">
        <v>186</v>
      </c>
      <c r="F25" s="59"/>
      <c r="G25" s="59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58" customFormat="1" ht="15.75" outlineLevel="1">
      <c r="A26" s="58" t="s">
        <v>237</v>
      </c>
      <c r="B26" s="59"/>
      <c r="C26" s="60" t="s">
        <v>21</v>
      </c>
      <c r="E26" s="58" t="s">
        <v>84</v>
      </c>
      <c r="F26" s="59"/>
      <c r="G26" s="59">
        <v>22810.670000000002</v>
      </c>
      <c r="H26" s="59">
        <v>31712.170000000002</v>
      </c>
      <c r="I26" s="59">
        <v>16038.85</v>
      </c>
      <c r="J26" s="59">
        <v>17289.23</v>
      </c>
      <c r="K26" s="59">
        <v>15553.12</v>
      </c>
    </row>
    <row r="27" spans="1:11" s="58" customFormat="1" ht="15.75" outlineLevel="1">
      <c r="A27" s="58" t="s">
        <v>238</v>
      </c>
      <c r="B27" s="59"/>
      <c r="C27" s="60" t="s">
        <v>22</v>
      </c>
      <c r="E27" s="58" t="s">
        <v>85</v>
      </c>
      <c r="F27" s="59"/>
      <c r="G27" s="59">
        <v>132458.01</v>
      </c>
      <c r="H27" s="59">
        <v>133388.67000000001</v>
      </c>
      <c r="I27" s="59">
        <v>101279.59</v>
      </c>
      <c r="J27" s="59">
        <v>101339.86</v>
      </c>
      <c r="K27" s="59">
        <v>97707.16</v>
      </c>
    </row>
    <row r="28" spans="1:11" s="58" customFormat="1" ht="15.75" outlineLevel="1">
      <c r="A28" s="58" t="s">
        <v>239</v>
      </c>
      <c r="B28" s="59"/>
      <c r="C28" s="60" t="s">
        <v>23</v>
      </c>
      <c r="E28" s="58" t="s">
        <v>86</v>
      </c>
      <c r="F28" s="59"/>
      <c r="G28" s="59">
        <v>-138728.99</v>
      </c>
      <c r="H28" s="59">
        <v>-122054.67</v>
      </c>
      <c r="I28" s="59">
        <v>-132829.49</v>
      </c>
      <c r="J28" s="59">
        <v>-102084.55</v>
      </c>
      <c r="K28" s="59">
        <v>-117124.88</v>
      </c>
    </row>
    <row r="29" spans="1:11" s="58" customFormat="1" ht="15.75" outlineLevel="1">
      <c r="A29" s="58" t="s">
        <v>240</v>
      </c>
      <c r="B29" s="59"/>
      <c r="C29" s="60" t="s">
        <v>24</v>
      </c>
      <c r="E29" s="58" t="s">
        <v>87</v>
      </c>
      <c r="F29" s="59"/>
      <c r="G29" s="59">
        <v>24309.02</v>
      </c>
      <c r="H29" s="59">
        <v>29846.71</v>
      </c>
      <c r="I29" s="59">
        <v>20531.63</v>
      </c>
      <c r="J29" s="59">
        <v>25192.55</v>
      </c>
      <c r="K29" s="59">
        <v>25651.47</v>
      </c>
    </row>
    <row r="30" spans="1:11" s="58" customFormat="1" ht="15.75" outlineLevel="1">
      <c r="A30" s="58" t="s">
        <v>241</v>
      </c>
      <c r="B30" s="59"/>
      <c r="C30" s="60" t="s">
        <v>25</v>
      </c>
      <c r="E30" s="58" t="s">
        <v>88</v>
      </c>
      <c r="F30" s="59"/>
      <c r="G30" s="59">
        <v>-58676.08</v>
      </c>
      <c r="H30" s="59">
        <v>-16787.82</v>
      </c>
      <c r="I30" s="59">
        <v>-14471.23</v>
      </c>
      <c r="J30" s="59">
        <v>-57628.23</v>
      </c>
      <c r="K30" s="59">
        <v>-7360.06</v>
      </c>
    </row>
    <row r="31" spans="1:11" s="58" customFormat="1" ht="15.75" outlineLevel="1">
      <c r="A31" s="58" t="s">
        <v>242</v>
      </c>
      <c r="B31" s="59"/>
      <c r="C31" s="60" t="s">
        <v>26</v>
      </c>
      <c r="E31" s="58" t="s">
        <v>89</v>
      </c>
      <c r="F31" s="59"/>
      <c r="G31" s="59">
        <v>114298.09</v>
      </c>
      <c r="H31" s="59">
        <v>129758.15000000001</v>
      </c>
      <c r="I31" s="59">
        <v>103434.93000000001</v>
      </c>
      <c r="J31" s="59">
        <v>97213.07</v>
      </c>
      <c r="K31" s="59">
        <v>94614.180000000008</v>
      </c>
    </row>
    <row r="32" spans="1:11" s="58" customFormat="1" ht="15.75" outlineLevel="1">
      <c r="A32" s="58" t="s">
        <v>243</v>
      </c>
      <c r="B32" s="59"/>
      <c r="C32" s="60" t="s">
        <v>187</v>
      </c>
      <c r="E32" s="58" t="s">
        <v>188</v>
      </c>
      <c r="F32" s="59"/>
      <c r="G32" s="59">
        <v>0</v>
      </c>
      <c r="H32" s="59">
        <v>0</v>
      </c>
      <c r="I32" s="59">
        <v>0</v>
      </c>
      <c r="J32" s="59">
        <v>0</v>
      </c>
      <c r="K32" s="59">
        <v>0</v>
      </c>
    </row>
    <row r="33" spans="1:11" s="58" customFormat="1" ht="15.75" outlineLevel="1">
      <c r="A33" s="58" t="s">
        <v>244</v>
      </c>
      <c r="B33" s="59"/>
      <c r="C33" s="60" t="s">
        <v>245</v>
      </c>
      <c r="E33" s="58" t="s">
        <v>246</v>
      </c>
      <c r="F33" s="59"/>
      <c r="G33" s="59">
        <v>0</v>
      </c>
      <c r="H33" s="59">
        <v>0</v>
      </c>
      <c r="I33" s="59">
        <v>0</v>
      </c>
      <c r="J33" s="59">
        <v>0</v>
      </c>
      <c r="K33" s="59">
        <v>0</v>
      </c>
    </row>
    <row r="34" spans="1:11" s="58" customFormat="1" ht="15.75" outlineLevel="1">
      <c r="A34" s="58" t="s">
        <v>247</v>
      </c>
      <c r="B34" s="59"/>
      <c r="C34" s="60" t="s">
        <v>248</v>
      </c>
      <c r="E34" s="58" t="s">
        <v>249</v>
      </c>
      <c r="F34" s="59"/>
      <c r="G34" s="59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s="58" customFormat="1" ht="15.75" outlineLevel="1">
      <c r="A35" s="58" t="s">
        <v>250</v>
      </c>
      <c r="B35" s="59"/>
      <c r="C35" s="60" t="s">
        <v>27</v>
      </c>
      <c r="E35" s="58" t="s">
        <v>90</v>
      </c>
      <c r="F35" s="59"/>
      <c r="G35" s="59">
        <v>64991.01</v>
      </c>
      <c r="H35" s="59">
        <v>72331.350000000006</v>
      </c>
      <c r="I35" s="59">
        <v>55650.950000000004</v>
      </c>
      <c r="J35" s="59">
        <v>56664.11</v>
      </c>
      <c r="K35" s="59">
        <v>52503.270000000004</v>
      </c>
    </row>
    <row r="36" spans="1:11" s="58" customFormat="1" ht="15.75" outlineLevel="1">
      <c r="A36" s="58" t="s">
        <v>251</v>
      </c>
      <c r="B36" s="59"/>
      <c r="C36" s="60" t="s">
        <v>171</v>
      </c>
      <c r="E36" s="58" t="s">
        <v>172</v>
      </c>
      <c r="F36" s="59"/>
      <c r="G36" s="59">
        <v>0</v>
      </c>
      <c r="H36" s="59">
        <v>0</v>
      </c>
      <c r="I36" s="59">
        <v>0</v>
      </c>
      <c r="J36" s="59">
        <v>163.32</v>
      </c>
      <c r="K36" s="59">
        <v>104.64</v>
      </c>
    </row>
    <row r="37" spans="1:11" s="58" customFormat="1" ht="15.75" outlineLevel="1">
      <c r="A37" s="58" t="s">
        <v>252</v>
      </c>
      <c r="B37" s="59"/>
      <c r="C37" s="60" t="s">
        <v>253</v>
      </c>
      <c r="E37" s="58" t="s">
        <v>254</v>
      </c>
      <c r="F37" s="59"/>
      <c r="G37" s="59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s="58" customFormat="1" ht="15.75" outlineLevel="1">
      <c r="A38" s="58" t="s">
        <v>255</v>
      </c>
      <c r="B38" s="59"/>
      <c r="C38" s="60" t="s">
        <v>28</v>
      </c>
      <c r="E38" s="58" t="s">
        <v>91</v>
      </c>
      <c r="F38" s="59"/>
      <c r="G38" s="59">
        <v>0</v>
      </c>
      <c r="H38" s="59">
        <v>216</v>
      </c>
      <c r="I38" s="59">
        <v>202</v>
      </c>
      <c r="J38" s="59">
        <v>96</v>
      </c>
      <c r="K38" s="59">
        <v>354</v>
      </c>
    </row>
    <row r="39" spans="1:11" s="58" customFormat="1" ht="15.75" outlineLevel="1">
      <c r="A39" s="58" t="s">
        <v>256</v>
      </c>
      <c r="B39" s="59"/>
      <c r="C39" s="60" t="s">
        <v>153</v>
      </c>
      <c r="E39" s="58" t="s">
        <v>154</v>
      </c>
      <c r="F39" s="59"/>
      <c r="G39" s="59">
        <v>0</v>
      </c>
      <c r="H39" s="59">
        <v>-2950</v>
      </c>
      <c r="I39" s="59">
        <v>29190.53</v>
      </c>
      <c r="J39" s="59">
        <v>0</v>
      </c>
      <c r="K39" s="59">
        <v>0</v>
      </c>
    </row>
    <row r="40" spans="1:11" s="58" customFormat="1" ht="15.75" outlineLevel="1">
      <c r="A40" s="58" t="s">
        <v>257</v>
      </c>
      <c r="B40" s="59"/>
      <c r="C40" s="60" t="s">
        <v>29</v>
      </c>
      <c r="E40" s="58" t="s">
        <v>92</v>
      </c>
      <c r="F40" s="59"/>
      <c r="G40" s="59">
        <v>0</v>
      </c>
      <c r="H40" s="59">
        <v>0</v>
      </c>
      <c r="I40" s="59">
        <v>0</v>
      </c>
      <c r="J40" s="59">
        <v>0</v>
      </c>
      <c r="K40" s="59">
        <v>1115</v>
      </c>
    </row>
    <row r="41" spans="1:11" s="58" customFormat="1" ht="15.75">
      <c r="A41" s="58" t="s">
        <v>258</v>
      </c>
      <c r="B41" s="103"/>
      <c r="C41" s="95"/>
      <c r="D41" s="96"/>
      <c r="E41" s="96" t="s">
        <v>9</v>
      </c>
      <c r="F41" s="103"/>
      <c r="G41" s="97">
        <v>1412638.47</v>
      </c>
      <c r="H41" s="97">
        <v>1610126.92</v>
      </c>
      <c r="I41" s="97">
        <v>1318074.5900000001</v>
      </c>
      <c r="J41" s="97">
        <v>1220940.6000000003</v>
      </c>
      <c r="K41" s="97">
        <v>1170527.2199999997</v>
      </c>
    </row>
    <row r="42" spans="1:11" s="58" customFormat="1" ht="15.75">
      <c r="A42" s="58" t="s">
        <v>1</v>
      </c>
      <c r="B42" s="104"/>
      <c r="C42" s="60"/>
      <c r="E42" s="105" t="s">
        <v>10</v>
      </c>
      <c r="F42" s="104"/>
      <c r="G42" s="104">
        <v>0</v>
      </c>
      <c r="H42" s="104">
        <v>0</v>
      </c>
      <c r="I42" s="104">
        <v>0</v>
      </c>
      <c r="J42" s="104">
        <v>0</v>
      </c>
      <c r="K42" s="104">
        <v>0</v>
      </c>
    </row>
    <row r="43" spans="1:11" s="58" customFormat="1" ht="19.5" customHeight="1">
      <c r="A43" s="58" t="s">
        <v>1</v>
      </c>
      <c r="B43" s="59"/>
      <c r="C43" s="89"/>
      <c r="D43" s="101" t="s">
        <v>11</v>
      </c>
      <c r="E43" s="102"/>
      <c r="F43" s="59"/>
      <c r="G43" s="59"/>
      <c r="H43" s="59"/>
      <c r="I43" s="59"/>
      <c r="J43" s="59"/>
      <c r="K43" s="59"/>
    </row>
    <row r="44" spans="1:11" s="58" customFormat="1" ht="15.75" outlineLevel="1">
      <c r="A44" s="58" t="s">
        <v>259</v>
      </c>
      <c r="B44" s="59"/>
      <c r="C44" s="60" t="s">
        <v>30</v>
      </c>
      <c r="E44" s="58" t="s">
        <v>93</v>
      </c>
      <c r="F44" s="59"/>
      <c r="G44" s="59">
        <v>24.48</v>
      </c>
      <c r="H44" s="59">
        <v>24.48</v>
      </c>
      <c r="I44" s="59">
        <v>20.88</v>
      </c>
      <c r="J44" s="59">
        <v>17.28</v>
      </c>
      <c r="K44" s="59">
        <v>25.92</v>
      </c>
    </row>
    <row r="45" spans="1:11" s="58" customFormat="1" ht="15.75" outlineLevel="1">
      <c r="A45" s="58" t="s">
        <v>260</v>
      </c>
      <c r="B45" s="59"/>
      <c r="C45" s="60" t="s">
        <v>31</v>
      </c>
      <c r="E45" s="58" t="s">
        <v>94</v>
      </c>
      <c r="F45" s="59"/>
      <c r="G45" s="59">
        <v>884.24</v>
      </c>
      <c r="H45" s="59">
        <v>252.65</v>
      </c>
      <c r="I45" s="59">
        <v>306.5</v>
      </c>
      <c r="J45" s="59">
        <v>445.13</v>
      </c>
      <c r="K45" s="59">
        <v>1028.23</v>
      </c>
    </row>
    <row r="46" spans="1:11" s="58" customFormat="1" ht="15.75" outlineLevel="1">
      <c r="A46" s="58" t="s">
        <v>261</v>
      </c>
      <c r="B46" s="59"/>
      <c r="C46" s="60" t="s">
        <v>262</v>
      </c>
      <c r="E46" s="58" t="s">
        <v>263</v>
      </c>
      <c r="F46" s="59"/>
      <c r="G46" s="59">
        <v>0</v>
      </c>
      <c r="H46" s="59">
        <v>0</v>
      </c>
      <c r="I46" s="59">
        <v>0</v>
      </c>
      <c r="J46" s="59">
        <v>0</v>
      </c>
      <c r="K46" s="59">
        <v>0</v>
      </c>
    </row>
    <row r="47" spans="1:11" s="58" customFormat="1" ht="15.75" outlineLevel="1">
      <c r="A47" s="58" t="s">
        <v>264</v>
      </c>
      <c r="B47" s="59"/>
      <c r="C47" s="60" t="s">
        <v>155</v>
      </c>
      <c r="E47" s="58" t="s">
        <v>156</v>
      </c>
      <c r="F47" s="59"/>
      <c r="G47" s="59">
        <v>0</v>
      </c>
      <c r="H47" s="59">
        <v>294</v>
      </c>
      <c r="I47" s="59">
        <v>0</v>
      </c>
      <c r="J47" s="59">
        <v>0</v>
      </c>
      <c r="K47" s="59">
        <v>0</v>
      </c>
    </row>
    <row r="48" spans="1:11" s="58" customFormat="1" ht="17.25" customHeight="1">
      <c r="A48" s="58" t="s">
        <v>265</v>
      </c>
      <c r="B48" s="59"/>
      <c r="C48" s="95"/>
      <c r="D48" s="96"/>
      <c r="E48" s="96" t="s">
        <v>12</v>
      </c>
      <c r="F48" s="59"/>
      <c r="G48" s="97">
        <v>908.72</v>
      </c>
      <c r="H48" s="97">
        <v>571.13</v>
      </c>
      <c r="I48" s="97">
        <v>327.38</v>
      </c>
      <c r="J48" s="97">
        <v>462.40999999999997</v>
      </c>
      <c r="K48" s="97">
        <v>1054.1500000000001</v>
      </c>
    </row>
    <row r="49" spans="1:11" s="58" customFormat="1" ht="18" customHeight="1">
      <c r="B49" s="104"/>
      <c r="C49" s="60"/>
      <c r="E49" s="105" t="s">
        <v>10</v>
      </c>
      <c r="F49" s="104"/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s="58" customFormat="1" ht="15.75">
      <c r="B50" s="104"/>
      <c r="C50" s="89"/>
      <c r="D50" s="101" t="s">
        <v>13</v>
      </c>
      <c r="E50" s="102"/>
      <c r="F50" s="104"/>
      <c r="G50" s="104"/>
      <c r="H50" s="104"/>
      <c r="I50" s="104"/>
      <c r="J50" s="104"/>
      <c r="K50" s="104"/>
    </row>
    <row r="51" spans="1:11" s="58" customFormat="1" ht="15.75" outlineLevel="1">
      <c r="A51" s="58" t="s">
        <v>266</v>
      </c>
      <c r="B51" s="59"/>
      <c r="C51" s="60" t="s">
        <v>32</v>
      </c>
      <c r="E51" s="58" t="s">
        <v>95</v>
      </c>
      <c r="F51" s="59"/>
      <c r="G51" s="59">
        <v>3779.11</v>
      </c>
      <c r="H51" s="59">
        <v>3171.67</v>
      </c>
      <c r="I51" s="59">
        <v>3396.19</v>
      </c>
      <c r="J51" s="59">
        <v>469</v>
      </c>
      <c r="K51" s="59">
        <v>851.09</v>
      </c>
    </row>
    <row r="52" spans="1:11" s="58" customFormat="1" ht="15.75" outlineLevel="1">
      <c r="A52" s="58" t="s">
        <v>267</v>
      </c>
      <c r="B52" s="59"/>
      <c r="C52" s="60" t="s">
        <v>268</v>
      </c>
      <c r="E52" s="58" t="s">
        <v>269</v>
      </c>
      <c r="F52" s="59"/>
      <c r="G52" s="59">
        <v>0</v>
      </c>
      <c r="H52" s="59">
        <v>0</v>
      </c>
      <c r="I52" s="59">
        <v>0</v>
      </c>
      <c r="J52" s="59">
        <v>0</v>
      </c>
      <c r="K52" s="59">
        <v>0</v>
      </c>
    </row>
    <row r="53" spans="1:11" s="58" customFormat="1" ht="15.75" outlineLevel="1">
      <c r="A53" s="58" t="s">
        <v>270</v>
      </c>
      <c r="B53" s="59"/>
      <c r="C53" s="60" t="s">
        <v>33</v>
      </c>
      <c r="E53" s="58" t="s">
        <v>96</v>
      </c>
      <c r="F53" s="59"/>
      <c r="G53" s="59">
        <v>31.88</v>
      </c>
      <c r="H53" s="59">
        <v>33.07</v>
      </c>
      <c r="I53" s="59">
        <v>1.05</v>
      </c>
      <c r="J53" s="59">
        <v>7.8</v>
      </c>
      <c r="K53" s="59">
        <v>0</v>
      </c>
    </row>
    <row r="54" spans="1:11" s="58" customFormat="1" ht="15.75" outlineLevel="1">
      <c r="A54" s="58" t="s">
        <v>271</v>
      </c>
      <c r="B54" s="59"/>
      <c r="C54" s="60" t="s">
        <v>34</v>
      </c>
      <c r="E54" s="58" t="s">
        <v>97</v>
      </c>
      <c r="F54" s="59"/>
      <c r="G54" s="59">
        <v>573.73</v>
      </c>
      <c r="H54" s="59">
        <v>660</v>
      </c>
      <c r="I54" s="59">
        <v>0</v>
      </c>
      <c r="J54" s="59">
        <v>0</v>
      </c>
      <c r="K54" s="59">
        <v>0</v>
      </c>
    </row>
    <row r="55" spans="1:11" s="58" customFormat="1" ht="15.75" outlineLevel="1">
      <c r="A55" s="58" t="s">
        <v>272</v>
      </c>
      <c r="B55" s="59"/>
      <c r="C55" s="60" t="s">
        <v>35</v>
      </c>
      <c r="E55" s="58" t="s">
        <v>98</v>
      </c>
      <c r="F55" s="59"/>
      <c r="G55" s="59">
        <v>550</v>
      </c>
      <c r="H55" s="59">
        <v>6488.77</v>
      </c>
      <c r="I55" s="59">
        <v>-15168.27</v>
      </c>
      <c r="J55" s="59">
        <v>19000</v>
      </c>
      <c r="K55" s="59">
        <v>22700</v>
      </c>
    </row>
    <row r="56" spans="1:11" s="58" customFormat="1" ht="15.75" outlineLevel="1">
      <c r="A56" s="58" t="s">
        <v>273</v>
      </c>
      <c r="B56" s="59"/>
      <c r="C56" s="60" t="s">
        <v>36</v>
      </c>
      <c r="E56" s="58" t="s">
        <v>99</v>
      </c>
      <c r="F56" s="59"/>
      <c r="G56" s="59">
        <v>3522</v>
      </c>
      <c r="H56" s="59">
        <v>300</v>
      </c>
      <c r="I56" s="59">
        <v>800</v>
      </c>
      <c r="J56" s="59">
        <v>900</v>
      </c>
      <c r="K56" s="59">
        <v>600</v>
      </c>
    </row>
    <row r="57" spans="1:11" s="58" customFormat="1" ht="15.75" outlineLevel="1">
      <c r="A57" s="58" t="s">
        <v>274</v>
      </c>
      <c r="B57" s="59"/>
      <c r="C57" s="60" t="s">
        <v>182</v>
      </c>
      <c r="E57" s="58" t="s">
        <v>183</v>
      </c>
      <c r="F57" s="59"/>
      <c r="G57" s="59">
        <v>0</v>
      </c>
      <c r="H57" s="59">
        <v>0</v>
      </c>
      <c r="I57" s="59">
        <v>0</v>
      </c>
      <c r="J57" s="59">
        <v>0</v>
      </c>
      <c r="K57" s="59">
        <v>62.38</v>
      </c>
    </row>
    <row r="58" spans="1:11" s="58" customFormat="1" ht="15.75" outlineLevel="1">
      <c r="A58" s="58" t="s">
        <v>275</v>
      </c>
      <c r="B58" s="59"/>
      <c r="C58" s="60" t="s">
        <v>276</v>
      </c>
      <c r="E58" s="58" t="s">
        <v>277</v>
      </c>
      <c r="F58" s="59"/>
      <c r="G58" s="59">
        <v>0</v>
      </c>
      <c r="H58" s="59">
        <v>0</v>
      </c>
      <c r="I58" s="59">
        <v>0</v>
      </c>
      <c r="J58" s="59">
        <v>0</v>
      </c>
      <c r="K58" s="59">
        <v>0</v>
      </c>
    </row>
    <row r="59" spans="1:11" s="58" customFormat="1" ht="15.75" outlineLevel="1">
      <c r="A59" s="58" t="s">
        <v>278</v>
      </c>
      <c r="B59" s="59"/>
      <c r="C59" s="60" t="s">
        <v>157</v>
      </c>
      <c r="E59" s="58" t="s">
        <v>158</v>
      </c>
      <c r="F59" s="59"/>
      <c r="G59" s="59">
        <v>0</v>
      </c>
      <c r="H59" s="59">
        <v>500</v>
      </c>
      <c r="I59" s="59">
        <v>0</v>
      </c>
      <c r="J59" s="59">
        <v>0</v>
      </c>
      <c r="K59" s="59">
        <v>0</v>
      </c>
    </row>
    <row r="60" spans="1:11" s="58" customFormat="1" ht="15.75" outlineLevel="1">
      <c r="A60" s="58" t="s">
        <v>279</v>
      </c>
      <c r="B60" s="59"/>
      <c r="C60" s="60" t="s">
        <v>37</v>
      </c>
      <c r="E60" s="58" t="s">
        <v>100</v>
      </c>
      <c r="F60" s="59"/>
      <c r="G60" s="59">
        <v>1134</v>
      </c>
      <c r="H60" s="59">
        <v>4169.66</v>
      </c>
      <c r="I60" s="59">
        <v>56</v>
      </c>
      <c r="J60" s="59">
        <v>6816.45</v>
      </c>
      <c r="K60" s="59">
        <v>0</v>
      </c>
    </row>
    <row r="61" spans="1:11" s="58" customFormat="1" ht="15.75" outlineLevel="1">
      <c r="A61" s="58" t="s">
        <v>280</v>
      </c>
      <c r="B61" s="59"/>
      <c r="C61" s="60" t="s">
        <v>173</v>
      </c>
      <c r="E61" s="58" t="s">
        <v>174</v>
      </c>
      <c r="F61" s="59"/>
      <c r="G61" s="59">
        <v>0</v>
      </c>
      <c r="H61" s="59">
        <v>0</v>
      </c>
      <c r="I61" s="59">
        <v>0</v>
      </c>
      <c r="J61" s="59">
        <v>2868.2000000000003</v>
      </c>
      <c r="K61" s="59">
        <v>0</v>
      </c>
    </row>
    <row r="62" spans="1:11" s="58" customFormat="1" ht="15.75" outlineLevel="1">
      <c r="A62" s="58" t="s">
        <v>281</v>
      </c>
      <c r="B62" s="59"/>
      <c r="C62" s="60" t="s">
        <v>282</v>
      </c>
      <c r="E62" s="58" t="s">
        <v>283</v>
      </c>
      <c r="F62" s="59"/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s="58" customFormat="1" ht="15.75" outlineLevel="1">
      <c r="A63" s="58" t="s">
        <v>284</v>
      </c>
      <c r="B63" s="59"/>
      <c r="C63" s="60" t="s">
        <v>285</v>
      </c>
      <c r="E63" s="58" t="s">
        <v>286</v>
      </c>
      <c r="F63" s="59"/>
      <c r="G63" s="59">
        <v>0</v>
      </c>
      <c r="H63" s="59">
        <v>0</v>
      </c>
      <c r="I63" s="59">
        <v>0</v>
      </c>
      <c r="J63" s="59">
        <v>0</v>
      </c>
      <c r="K63" s="59">
        <v>0</v>
      </c>
    </row>
    <row r="64" spans="1:11" s="58" customFormat="1" ht="15.75" outlineLevel="1">
      <c r="A64" s="58" t="s">
        <v>287</v>
      </c>
      <c r="B64" s="59"/>
      <c r="C64" s="60" t="s">
        <v>38</v>
      </c>
      <c r="E64" s="58" t="s">
        <v>101</v>
      </c>
      <c r="F64" s="59"/>
      <c r="G64" s="59">
        <v>0</v>
      </c>
      <c r="H64" s="59">
        <v>0</v>
      </c>
      <c r="I64" s="59">
        <v>493.83</v>
      </c>
      <c r="J64" s="59">
        <v>109.31</v>
      </c>
      <c r="K64" s="59">
        <v>1714.97</v>
      </c>
    </row>
    <row r="65" spans="1:11" s="58" customFormat="1" ht="15.75" outlineLevel="1">
      <c r="A65" s="58" t="s">
        <v>288</v>
      </c>
      <c r="B65" s="59"/>
      <c r="C65" s="60" t="s">
        <v>289</v>
      </c>
      <c r="E65" s="58" t="s">
        <v>290</v>
      </c>
      <c r="F65" s="59"/>
      <c r="G65" s="59">
        <v>0</v>
      </c>
      <c r="H65" s="59">
        <v>0</v>
      </c>
      <c r="I65" s="59">
        <v>0</v>
      </c>
      <c r="J65" s="59">
        <v>0</v>
      </c>
      <c r="K65" s="59">
        <v>0</v>
      </c>
    </row>
    <row r="66" spans="1:11" s="58" customFormat="1" ht="15.75" outlineLevel="1">
      <c r="A66" s="58" t="s">
        <v>291</v>
      </c>
      <c r="B66" s="59"/>
      <c r="C66" s="60" t="s">
        <v>159</v>
      </c>
      <c r="E66" s="58" t="s">
        <v>160</v>
      </c>
      <c r="F66" s="59"/>
      <c r="G66" s="59">
        <v>0</v>
      </c>
      <c r="H66" s="59">
        <v>7.25</v>
      </c>
      <c r="I66" s="59">
        <v>30.45</v>
      </c>
      <c r="J66" s="59">
        <v>139.20000000000002</v>
      </c>
      <c r="K66" s="59">
        <v>39.15</v>
      </c>
    </row>
    <row r="67" spans="1:11" s="58" customFormat="1" ht="15.75" outlineLevel="1">
      <c r="A67" s="58" t="s">
        <v>292</v>
      </c>
      <c r="B67" s="59"/>
      <c r="C67" s="60" t="s">
        <v>293</v>
      </c>
      <c r="E67" s="58" t="s">
        <v>294</v>
      </c>
      <c r="F67" s="59"/>
      <c r="G67" s="59">
        <v>0</v>
      </c>
      <c r="H67" s="59">
        <v>0</v>
      </c>
      <c r="I67" s="59">
        <v>0</v>
      </c>
      <c r="J67" s="59">
        <v>0</v>
      </c>
      <c r="K67" s="59">
        <v>0</v>
      </c>
    </row>
    <row r="68" spans="1:11" s="58" customFormat="1" ht="15.75" outlineLevel="1">
      <c r="A68" s="58" t="s">
        <v>295</v>
      </c>
      <c r="B68" s="59"/>
      <c r="C68" s="60" t="s">
        <v>161</v>
      </c>
      <c r="E68" s="58" t="s">
        <v>162</v>
      </c>
      <c r="F68" s="59"/>
      <c r="G68" s="59">
        <v>0</v>
      </c>
      <c r="H68" s="59">
        <v>100</v>
      </c>
      <c r="I68" s="59">
        <v>0</v>
      </c>
      <c r="J68" s="59">
        <v>0</v>
      </c>
      <c r="K68" s="59">
        <v>0</v>
      </c>
    </row>
    <row r="69" spans="1:11" s="58" customFormat="1" ht="15.75" outlineLevel="1">
      <c r="A69" s="58" t="s">
        <v>296</v>
      </c>
      <c r="B69" s="59"/>
      <c r="C69" s="60" t="s">
        <v>297</v>
      </c>
      <c r="E69" s="58" t="s">
        <v>298</v>
      </c>
      <c r="F69" s="59"/>
      <c r="G69" s="59">
        <v>0</v>
      </c>
      <c r="H69" s="59">
        <v>0</v>
      </c>
      <c r="I69" s="59">
        <v>0</v>
      </c>
      <c r="J69" s="59">
        <v>0</v>
      </c>
      <c r="K69" s="59">
        <v>0</v>
      </c>
    </row>
    <row r="70" spans="1:11" s="58" customFormat="1" ht="15.75" outlineLevel="1">
      <c r="A70" s="58" t="s">
        <v>299</v>
      </c>
      <c r="B70" s="59"/>
      <c r="C70" s="60" t="s">
        <v>300</v>
      </c>
      <c r="E70" s="58" t="s">
        <v>301</v>
      </c>
      <c r="F70" s="59"/>
      <c r="G70" s="59">
        <v>0</v>
      </c>
      <c r="H70" s="59">
        <v>0</v>
      </c>
      <c r="I70" s="59">
        <v>0</v>
      </c>
      <c r="J70" s="59">
        <v>0</v>
      </c>
      <c r="K70" s="59">
        <v>0</v>
      </c>
    </row>
    <row r="71" spans="1:11" s="58" customFormat="1" ht="15.75" outlineLevel="1">
      <c r="A71" s="58" t="s">
        <v>302</v>
      </c>
      <c r="B71" s="59"/>
      <c r="C71" s="60" t="s">
        <v>39</v>
      </c>
      <c r="E71" s="58" t="s">
        <v>102</v>
      </c>
      <c r="F71" s="59"/>
      <c r="G71" s="59">
        <v>11318.2</v>
      </c>
      <c r="H71" s="59">
        <v>10512</v>
      </c>
      <c r="I71" s="59">
        <v>5466</v>
      </c>
      <c r="J71" s="59">
        <v>1865</v>
      </c>
      <c r="K71" s="59">
        <v>9101.7000000000007</v>
      </c>
    </row>
    <row r="72" spans="1:11" s="58" customFormat="1" ht="15.75" outlineLevel="1">
      <c r="A72" s="58" t="s">
        <v>303</v>
      </c>
      <c r="B72" s="59"/>
      <c r="C72" s="60" t="s">
        <v>304</v>
      </c>
      <c r="E72" s="58" t="s">
        <v>305</v>
      </c>
      <c r="F72" s="59"/>
      <c r="G72" s="59">
        <v>0</v>
      </c>
      <c r="H72" s="59">
        <v>0</v>
      </c>
      <c r="I72" s="59">
        <v>0</v>
      </c>
      <c r="J72" s="59">
        <v>0</v>
      </c>
      <c r="K72" s="59">
        <v>0</v>
      </c>
    </row>
    <row r="73" spans="1:11" s="58" customFormat="1" ht="15.75" outlineLevel="1">
      <c r="A73" s="58" t="s">
        <v>306</v>
      </c>
      <c r="B73" s="59"/>
      <c r="C73" s="60" t="s">
        <v>307</v>
      </c>
      <c r="E73" s="58" t="s">
        <v>308</v>
      </c>
      <c r="F73" s="59"/>
      <c r="G73" s="59">
        <v>0</v>
      </c>
      <c r="H73" s="59">
        <v>0</v>
      </c>
      <c r="I73" s="59">
        <v>0</v>
      </c>
      <c r="J73" s="59">
        <v>0</v>
      </c>
      <c r="K73" s="59">
        <v>0</v>
      </c>
    </row>
    <row r="74" spans="1:11" s="58" customFormat="1" ht="15.75" outlineLevel="1">
      <c r="A74" s="58" t="s">
        <v>309</v>
      </c>
      <c r="B74" s="59"/>
      <c r="C74" s="60" t="s">
        <v>310</v>
      </c>
      <c r="E74" s="58" t="s">
        <v>311</v>
      </c>
      <c r="F74" s="59"/>
      <c r="G74" s="59">
        <v>0</v>
      </c>
      <c r="H74" s="59">
        <v>0</v>
      </c>
      <c r="I74" s="59">
        <v>0</v>
      </c>
      <c r="J74" s="59">
        <v>0</v>
      </c>
      <c r="K74" s="59">
        <v>0</v>
      </c>
    </row>
    <row r="75" spans="1:11" s="58" customFormat="1" ht="15.75" outlineLevel="1">
      <c r="A75" s="58" t="s">
        <v>312</v>
      </c>
      <c r="B75" s="59"/>
      <c r="C75" s="60" t="s">
        <v>40</v>
      </c>
      <c r="E75" s="58" t="s">
        <v>103</v>
      </c>
      <c r="F75" s="59"/>
      <c r="G75" s="59">
        <v>0</v>
      </c>
      <c r="H75" s="59">
        <v>625</v>
      </c>
      <c r="I75" s="59">
        <v>0</v>
      </c>
      <c r="J75" s="59">
        <v>0</v>
      </c>
      <c r="K75" s="59">
        <v>0</v>
      </c>
    </row>
    <row r="76" spans="1:11" s="58" customFormat="1" ht="15.75" outlineLevel="1">
      <c r="A76" s="58" t="s">
        <v>313</v>
      </c>
      <c r="B76" s="59"/>
      <c r="C76" s="60" t="s">
        <v>314</v>
      </c>
      <c r="E76" s="58" t="s">
        <v>315</v>
      </c>
      <c r="F76" s="59"/>
      <c r="G76" s="59">
        <v>0</v>
      </c>
      <c r="H76" s="59">
        <v>0</v>
      </c>
      <c r="I76" s="59">
        <v>0</v>
      </c>
      <c r="J76" s="59">
        <v>0</v>
      </c>
      <c r="K76" s="59">
        <v>0</v>
      </c>
    </row>
    <row r="77" spans="1:11" s="58" customFormat="1" ht="15.75" outlineLevel="1">
      <c r="A77" s="58" t="s">
        <v>316</v>
      </c>
      <c r="B77" s="59"/>
      <c r="C77" s="60" t="s">
        <v>189</v>
      </c>
      <c r="E77" s="58" t="s">
        <v>190</v>
      </c>
      <c r="F77" s="59"/>
      <c r="G77" s="59">
        <v>0</v>
      </c>
      <c r="H77" s="59">
        <v>0</v>
      </c>
      <c r="I77" s="59">
        <v>0</v>
      </c>
      <c r="J77" s="59">
        <v>0</v>
      </c>
      <c r="K77" s="59">
        <v>0</v>
      </c>
    </row>
    <row r="78" spans="1:11" s="58" customFormat="1" ht="15.75" outlineLevel="1">
      <c r="A78" s="58" t="s">
        <v>317</v>
      </c>
      <c r="B78" s="59"/>
      <c r="C78" s="60" t="s">
        <v>41</v>
      </c>
      <c r="E78" s="58" t="s">
        <v>104</v>
      </c>
      <c r="F78" s="59"/>
      <c r="G78" s="59">
        <v>0</v>
      </c>
      <c r="H78" s="59">
        <v>0</v>
      </c>
      <c r="I78" s="59">
        <v>-359.44</v>
      </c>
      <c r="J78" s="59">
        <v>5017.33</v>
      </c>
      <c r="K78" s="59">
        <v>925.04</v>
      </c>
    </row>
    <row r="79" spans="1:11" s="58" customFormat="1" ht="15.75" outlineLevel="1">
      <c r="A79" s="58" t="s">
        <v>318</v>
      </c>
      <c r="B79" s="59"/>
      <c r="C79" s="60" t="s">
        <v>42</v>
      </c>
      <c r="E79" s="58" t="s">
        <v>105</v>
      </c>
      <c r="F79" s="59"/>
      <c r="G79" s="59">
        <v>900</v>
      </c>
      <c r="H79" s="59">
        <v>770</v>
      </c>
      <c r="I79" s="59">
        <v>770</v>
      </c>
      <c r="J79" s="59">
        <v>0</v>
      </c>
      <c r="K79" s="59">
        <v>0</v>
      </c>
    </row>
    <row r="80" spans="1:11" s="58" customFormat="1" ht="15.75" outlineLevel="1">
      <c r="A80" s="58" t="s">
        <v>319</v>
      </c>
      <c r="B80" s="59"/>
      <c r="C80" s="60" t="s">
        <v>43</v>
      </c>
      <c r="E80" s="58" t="s">
        <v>106</v>
      </c>
      <c r="F80" s="59"/>
      <c r="G80" s="59">
        <v>69638.880000000005</v>
      </c>
      <c r="H80" s="59">
        <v>86654.400000000009</v>
      </c>
      <c r="I80" s="59">
        <v>83724</v>
      </c>
      <c r="J80" s="59">
        <v>80499.12</v>
      </c>
      <c r="K80" s="59">
        <v>79980</v>
      </c>
    </row>
    <row r="81" spans="1:11" s="58" customFormat="1" ht="15.75" outlineLevel="1">
      <c r="A81" s="58" t="s">
        <v>320</v>
      </c>
      <c r="B81" s="59"/>
      <c r="C81" s="60" t="s">
        <v>44</v>
      </c>
      <c r="E81" s="58" t="s">
        <v>107</v>
      </c>
      <c r="F81" s="59"/>
      <c r="G81" s="59">
        <v>297</v>
      </c>
      <c r="H81" s="59">
        <v>1675.7</v>
      </c>
      <c r="I81" s="59">
        <v>461</v>
      </c>
      <c r="J81" s="59">
        <v>0</v>
      </c>
      <c r="K81" s="59">
        <v>392.7</v>
      </c>
    </row>
    <row r="82" spans="1:11" s="58" customFormat="1" ht="15.75" outlineLevel="1">
      <c r="A82" s="58" t="s">
        <v>321</v>
      </c>
      <c r="B82" s="59"/>
      <c r="C82" s="60" t="s">
        <v>45</v>
      </c>
      <c r="E82" s="58" t="s">
        <v>108</v>
      </c>
      <c r="F82" s="59"/>
      <c r="G82" s="59">
        <v>335</v>
      </c>
      <c r="H82" s="59">
        <v>0</v>
      </c>
      <c r="I82" s="59">
        <v>0</v>
      </c>
      <c r="J82" s="59">
        <v>0</v>
      </c>
      <c r="K82" s="59">
        <v>0</v>
      </c>
    </row>
    <row r="83" spans="1:11" s="58" customFormat="1" ht="15.75" outlineLevel="1">
      <c r="A83" s="58" t="s">
        <v>322</v>
      </c>
      <c r="B83" s="59"/>
      <c r="C83" s="60" t="s">
        <v>46</v>
      </c>
      <c r="E83" s="58" t="s">
        <v>109</v>
      </c>
      <c r="F83" s="59"/>
      <c r="G83" s="59">
        <v>1071.02</v>
      </c>
      <c r="H83" s="59">
        <v>459.26</v>
      </c>
      <c r="I83" s="59">
        <v>0</v>
      </c>
      <c r="J83" s="59">
        <v>112.36</v>
      </c>
      <c r="K83" s="59">
        <v>0</v>
      </c>
    </row>
    <row r="84" spans="1:11" s="58" customFormat="1" ht="15.75" outlineLevel="1">
      <c r="A84" s="58" t="s">
        <v>323</v>
      </c>
      <c r="B84" s="59"/>
      <c r="C84" s="60" t="s">
        <v>47</v>
      </c>
      <c r="E84" s="58" t="s">
        <v>110</v>
      </c>
      <c r="F84" s="59"/>
      <c r="G84" s="59">
        <v>7237.22</v>
      </c>
      <c r="H84" s="59">
        <v>2000</v>
      </c>
      <c r="I84" s="59">
        <v>2060</v>
      </c>
      <c r="J84" s="59">
        <v>1500</v>
      </c>
      <c r="K84" s="59">
        <v>2623</v>
      </c>
    </row>
    <row r="85" spans="1:11" s="58" customFormat="1" ht="15.75" outlineLevel="1">
      <c r="A85" s="58" t="s">
        <v>324</v>
      </c>
      <c r="B85" s="59"/>
      <c r="C85" s="60" t="s">
        <v>48</v>
      </c>
      <c r="E85" s="58" t="s">
        <v>111</v>
      </c>
      <c r="F85" s="59"/>
      <c r="G85" s="59">
        <v>654.22</v>
      </c>
      <c r="H85" s="59">
        <v>324.81</v>
      </c>
      <c r="I85" s="59">
        <v>262.88</v>
      </c>
      <c r="J85" s="59">
        <v>361.45</v>
      </c>
      <c r="K85" s="59">
        <v>995.91</v>
      </c>
    </row>
    <row r="86" spans="1:11" s="58" customFormat="1" ht="15.75" outlineLevel="1">
      <c r="A86" s="58" t="s">
        <v>325</v>
      </c>
      <c r="B86" s="59"/>
      <c r="C86" s="60" t="s">
        <v>326</v>
      </c>
      <c r="E86" s="58" t="s">
        <v>327</v>
      </c>
      <c r="F86" s="59"/>
      <c r="G86" s="59">
        <v>0</v>
      </c>
      <c r="H86" s="59">
        <v>0</v>
      </c>
      <c r="I86" s="59">
        <v>0</v>
      </c>
      <c r="J86" s="59">
        <v>0</v>
      </c>
      <c r="K86" s="59">
        <v>0</v>
      </c>
    </row>
    <row r="87" spans="1:11" s="58" customFormat="1" ht="15.75" outlineLevel="1">
      <c r="A87" s="58" t="s">
        <v>328</v>
      </c>
      <c r="B87" s="59"/>
      <c r="C87" s="60" t="s">
        <v>329</v>
      </c>
      <c r="E87" s="58" t="s">
        <v>330</v>
      </c>
      <c r="F87" s="59"/>
      <c r="G87" s="59">
        <v>0</v>
      </c>
      <c r="H87" s="59">
        <v>0</v>
      </c>
      <c r="I87" s="59">
        <v>0</v>
      </c>
      <c r="J87" s="59">
        <v>0</v>
      </c>
      <c r="K87" s="59">
        <v>0</v>
      </c>
    </row>
    <row r="88" spans="1:11" s="58" customFormat="1" ht="15.75" outlineLevel="1">
      <c r="A88" s="58" t="s">
        <v>331</v>
      </c>
      <c r="B88" s="59"/>
      <c r="C88" s="60" t="s">
        <v>49</v>
      </c>
      <c r="E88" s="58" t="s">
        <v>112</v>
      </c>
      <c r="F88" s="59"/>
      <c r="G88" s="59">
        <v>0</v>
      </c>
      <c r="H88" s="59">
        <v>0</v>
      </c>
      <c r="I88" s="59">
        <v>0</v>
      </c>
      <c r="J88" s="59">
        <v>0</v>
      </c>
      <c r="K88" s="59">
        <v>0</v>
      </c>
    </row>
    <row r="89" spans="1:11" s="58" customFormat="1" ht="15.75" outlineLevel="1">
      <c r="A89" s="58" t="s">
        <v>332</v>
      </c>
      <c r="B89" s="59"/>
      <c r="C89" s="60" t="s">
        <v>50</v>
      </c>
      <c r="E89" s="58" t="s">
        <v>113</v>
      </c>
      <c r="F89" s="59"/>
      <c r="G89" s="59">
        <v>0</v>
      </c>
      <c r="H89" s="59">
        <v>5.5200000000000005</v>
      </c>
      <c r="I89" s="59">
        <v>0</v>
      </c>
      <c r="J89" s="59">
        <v>0</v>
      </c>
      <c r="K89" s="59">
        <v>0</v>
      </c>
    </row>
    <row r="90" spans="1:11" s="58" customFormat="1" ht="15.75" outlineLevel="1">
      <c r="A90" s="58" t="s">
        <v>333</v>
      </c>
      <c r="B90" s="59"/>
      <c r="C90" s="60" t="s">
        <v>334</v>
      </c>
      <c r="E90" s="58" t="s">
        <v>335</v>
      </c>
      <c r="F90" s="59"/>
      <c r="G90" s="59">
        <v>0</v>
      </c>
      <c r="H90" s="59">
        <v>0</v>
      </c>
      <c r="I90" s="59">
        <v>0</v>
      </c>
      <c r="J90" s="59">
        <v>0</v>
      </c>
      <c r="K90" s="59">
        <v>0</v>
      </c>
    </row>
    <row r="91" spans="1:11" s="58" customFormat="1" ht="15.75" outlineLevel="1">
      <c r="A91" s="58" t="s">
        <v>336</v>
      </c>
      <c r="B91" s="59"/>
      <c r="C91" s="60" t="s">
        <v>51</v>
      </c>
      <c r="E91" s="58" t="s">
        <v>114</v>
      </c>
      <c r="F91" s="59"/>
      <c r="G91" s="59">
        <v>0</v>
      </c>
      <c r="H91" s="59">
        <v>37</v>
      </c>
      <c r="I91" s="59">
        <v>5.12</v>
      </c>
      <c r="J91" s="59">
        <v>0</v>
      </c>
      <c r="K91" s="59">
        <v>51</v>
      </c>
    </row>
    <row r="92" spans="1:11" s="58" customFormat="1" ht="15.75" outlineLevel="1">
      <c r="A92" s="58" t="s">
        <v>337</v>
      </c>
      <c r="B92" s="59"/>
      <c r="C92" s="60" t="s">
        <v>52</v>
      </c>
      <c r="E92" s="58" t="s">
        <v>115</v>
      </c>
      <c r="F92" s="59"/>
      <c r="G92" s="59">
        <v>25.5</v>
      </c>
      <c r="H92" s="59">
        <v>0</v>
      </c>
      <c r="I92" s="59">
        <v>23</v>
      </c>
      <c r="J92" s="59">
        <v>123.36</v>
      </c>
      <c r="K92" s="59">
        <v>16.5</v>
      </c>
    </row>
    <row r="93" spans="1:11" s="58" customFormat="1" ht="15.75" outlineLevel="1">
      <c r="A93" s="58" t="s">
        <v>338</v>
      </c>
      <c r="B93" s="59"/>
      <c r="C93" s="60" t="s">
        <v>163</v>
      </c>
      <c r="E93" s="58" t="s">
        <v>164</v>
      </c>
      <c r="F93" s="59"/>
      <c r="G93" s="59">
        <v>0</v>
      </c>
      <c r="H93" s="59">
        <v>5.49</v>
      </c>
      <c r="I93" s="59">
        <v>0</v>
      </c>
      <c r="J93" s="59">
        <v>0</v>
      </c>
      <c r="K93" s="59">
        <v>0</v>
      </c>
    </row>
    <row r="94" spans="1:11" s="58" customFormat="1" ht="15.75" outlineLevel="1">
      <c r="A94" s="58" t="s">
        <v>339</v>
      </c>
      <c r="B94" s="59"/>
      <c r="C94" s="60" t="s">
        <v>340</v>
      </c>
      <c r="E94" s="58" t="s">
        <v>341</v>
      </c>
      <c r="F94" s="59"/>
      <c r="G94" s="59">
        <v>0</v>
      </c>
      <c r="H94" s="59">
        <v>0</v>
      </c>
      <c r="I94" s="59">
        <v>0</v>
      </c>
      <c r="J94" s="59">
        <v>0</v>
      </c>
      <c r="K94" s="59">
        <v>0</v>
      </c>
    </row>
    <row r="95" spans="1:11" s="58" customFormat="1" ht="15.75" outlineLevel="1">
      <c r="A95" s="58" t="s">
        <v>342</v>
      </c>
      <c r="B95" s="59"/>
      <c r="C95" s="60" t="s">
        <v>343</v>
      </c>
      <c r="E95" s="58" t="s">
        <v>344</v>
      </c>
      <c r="F95" s="59"/>
      <c r="G95" s="59">
        <v>0</v>
      </c>
      <c r="H95" s="59">
        <v>0</v>
      </c>
      <c r="I95" s="59">
        <v>0</v>
      </c>
      <c r="J95" s="59">
        <v>0</v>
      </c>
      <c r="K95" s="59">
        <v>0</v>
      </c>
    </row>
    <row r="96" spans="1:11" s="58" customFormat="1" ht="15.75" outlineLevel="1">
      <c r="A96" s="58" t="s">
        <v>345</v>
      </c>
      <c r="B96" s="59"/>
      <c r="C96" s="60" t="s">
        <v>53</v>
      </c>
      <c r="E96" s="58" t="s">
        <v>116</v>
      </c>
      <c r="F96" s="59"/>
      <c r="G96" s="59">
        <v>45.7</v>
      </c>
      <c r="H96" s="59">
        <v>22.85</v>
      </c>
      <c r="I96" s="59">
        <v>48.32</v>
      </c>
      <c r="J96" s="59">
        <v>20.5</v>
      </c>
      <c r="K96" s="59">
        <v>21.59</v>
      </c>
    </row>
    <row r="97" spans="1:11" s="58" customFormat="1" ht="15.75" outlineLevel="1">
      <c r="A97" s="58" t="s">
        <v>346</v>
      </c>
      <c r="B97" s="59"/>
      <c r="C97" s="60" t="s">
        <v>347</v>
      </c>
      <c r="E97" s="58" t="s">
        <v>348</v>
      </c>
      <c r="F97" s="59"/>
      <c r="G97" s="59">
        <v>0</v>
      </c>
      <c r="H97" s="59">
        <v>0</v>
      </c>
      <c r="I97" s="59">
        <v>0</v>
      </c>
      <c r="J97" s="59">
        <v>0</v>
      </c>
      <c r="K97" s="59">
        <v>0</v>
      </c>
    </row>
    <row r="98" spans="1:11" s="58" customFormat="1" ht="15.75" outlineLevel="1">
      <c r="A98" s="58" t="s">
        <v>349</v>
      </c>
      <c r="B98" s="59"/>
      <c r="C98" s="60" t="s">
        <v>54</v>
      </c>
      <c r="E98" s="58" t="s">
        <v>117</v>
      </c>
      <c r="F98" s="59"/>
      <c r="G98" s="59">
        <v>154974.82</v>
      </c>
      <c r="H98" s="59">
        <v>2671.13</v>
      </c>
      <c r="I98" s="59">
        <v>0</v>
      </c>
      <c r="J98" s="59">
        <v>0</v>
      </c>
      <c r="K98" s="59">
        <v>0</v>
      </c>
    </row>
    <row r="99" spans="1:11" s="58" customFormat="1" ht="15.75" outlineLevel="1">
      <c r="A99" s="58" t="s">
        <v>350</v>
      </c>
      <c r="B99" s="59"/>
      <c r="C99" s="60" t="s">
        <v>55</v>
      </c>
      <c r="E99" s="58" t="s">
        <v>118</v>
      </c>
      <c r="F99" s="59"/>
      <c r="G99" s="59">
        <v>7570.87</v>
      </c>
      <c r="H99" s="59">
        <v>8819.8700000000008</v>
      </c>
      <c r="I99" s="59">
        <v>4433.26</v>
      </c>
      <c r="J99" s="59">
        <v>3990.57</v>
      </c>
      <c r="K99" s="59">
        <v>987.31000000000006</v>
      </c>
    </row>
    <row r="100" spans="1:11" s="58" customFormat="1" ht="15.75" outlineLevel="1">
      <c r="A100" s="58" t="s">
        <v>351</v>
      </c>
      <c r="B100" s="59"/>
      <c r="C100" s="60" t="s">
        <v>56</v>
      </c>
      <c r="E100" s="58" t="s">
        <v>119</v>
      </c>
      <c r="F100" s="59"/>
      <c r="G100" s="59">
        <v>4000</v>
      </c>
      <c r="H100" s="59">
        <v>21586.03</v>
      </c>
      <c r="I100" s="59">
        <v>13694.85</v>
      </c>
      <c r="J100" s="59">
        <v>0</v>
      </c>
      <c r="K100" s="59">
        <v>27591.010000000002</v>
      </c>
    </row>
    <row r="101" spans="1:11" s="58" customFormat="1" ht="15.75" outlineLevel="1">
      <c r="A101" s="58" t="s">
        <v>352</v>
      </c>
      <c r="B101" s="59"/>
      <c r="C101" s="60" t="s">
        <v>57</v>
      </c>
      <c r="E101" s="58" t="s">
        <v>120</v>
      </c>
      <c r="F101" s="59"/>
      <c r="G101" s="59">
        <v>4636.55</v>
      </c>
      <c r="H101" s="59">
        <v>3164.1</v>
      </c>
      <c r="I101" s="59">
        <v>1586.23</v>
      </c>
      <c r="J101" s="59">
        <v>3356.69</v>
      </c>
      <c r="K101" s="59">
        <v>33.380000000000003</v>
      </c>
    </row>
    <row r="102" spans="1:11" s="58" customFormat="1" ht="15.75" outlineLevel="1">
      <c r="A102" s="58" t="s">
        <v>353</v>
      </c>
      <c r="B102" s="59"/>
      <c r="C102" s="60" t="s">
        <v>58</v>
      </c>
      <c r="E102" s="58" t="s">
        <v>121</v>
      </c>
      <c r="F102" s="59"/>
      <c r="G102" s="59">
        <v>0</v>
      </c>
      <c r="H102" s="59">
        <v>2300.87</v>
      </c>
      <c r="I102" s="59">
        <v>5372.22</v>
      </c>
      <c r="J102" s="59">
        <v>198.27</v>
      </c>
      <c r="K102" s="59">
        <v>3340.52</v>
      </c>
    </row>
    <row r="103" spans="1:11" s="58" customFormat="1" ht="15.75" outlineLevel="1">
      <c r="A103" s="58" t="s">
        <v>354</v>
      </c>
      <c r="B103" s="59"/>
      <c r="C103" s="60" t="s">
        <v>59</v>
      </c>
      <c r="E103" s="58" t="s">
        <v>122</v>
      </c>
      <c r="F103" s="59"/>
      <c r="G103" s="59">
        <v>1923.17</v>
      </c>
      <c r="H103" s="59">
        <v>2545.71</v>
      </c>
      <c r="I103" s="59">
        <v>2942.06</v>
      </c>
      <c r="J103" s="59">
        <v>822.87</v>
      </c>
      <c r="K103" s="59">
        <v>1136.67</v>
      </c>
    </row>
    <row r="104" spans="1:11" s="58" customFormat="1" ht="15.75" outlineLevel="1">
      <c r="A104" s="58" t="s">
        <v>355</v>
      </c>
      <c r="B104" s="59"/>
      <c r="C104" s="60" t="s">
        <v>60</v>
      </c>
      <c r="E104" s="58" t="s">
        <v>123</v>
      </c>
      <c r="F104" s="59"/>
      <c r="G104" s="59">
        <v>8166.43</v>
      </c>
      <c r="H104" s="59">
        <v>6211.34</v>
      </c>
      <c r="I104" s="59">
        <v>4819.04</v>
      </c>
      <c r="J104" s="59">
        <v>5113.6900000000005</v>
      </c>
      <c r="K104" s="59">
        <v>5115.68</v>
      </c>
    </row>
    <row r="105" spans="1:11" s="58" customFormat="1" ht="15.75" outlineLevel="1">
      <c r="A105" s="58" t="s">
        <v>356</v>
      </c>
      <c r="B105" s="59"/>
      <c r="C105" s="60" t="s">
        <v>61</v>
      </c>
      <c r="E105" s="58" t="s">
        <v>124</v>
      </c>
      <c r="F105" s="59"/>
      <c r="G105" s="59">
        <v>113.4</v>
      </c>
      <c r="H105" s="59">
        <v>0</v>
      </c>
      <c r="I105" s="59">
        <v>0</v>
      </c>
      <c r="J105" s="59">
        <v>0</v>
      </c>
      <c r="K105" s="59">
        <v>0</v>
      </c>
    </row>
    <row r="106" spans="1:11" s="58" customFormat="1" ht="15.75" outlineLevel="1">
      <c r="A106" s="58" t="s">
        <v>357</v>
      </c>
      <c r="B106" s="59"/>
      <c r="C106" s="60" t="s">
        <v>62</v>
      </c>
      <c r="E106" s="58" t="s">
        <v>125</v>
      </c>
      <c r="F106" s="59"/>
      <c r="G106" s="59">
        <v>26.76</v>
      </c>
      <c r="H106" s="59">
        <v>100.9</v>
      </c>
      <c r="I106" s="59">
        <v>165.49</v>
      </c>
      <c r="J106" s="59">
        <v>0</v>
      </c>
      <c r="K106" s="59">
        <v>274.73</v>
      </c>
    </row>
    <row r="107" spans="1:11" s="58" customFormat="1" ht="15.75" outlineLevel="1">
      <c r="A107" s="58" t="s">
        <v>358</v>
      </c>
      <c r="B107" s="59"/>
      <c r="C107" s="60" t="s">
        <v>63</v>
      </c>
      <c r="E107" s="58" t="s">
        <v>126</v>
      </c>
      <c r="F107" s="59"/>
      <c r="G107" s="59">
        <v>187.19</v>
      </c>
      <c r="H107" s="59">
        <v>190.47</v>
      </c>
      <c r="I107" s="59">
        <v>1179.05</v>
      </c>
      <c r="J107" s="59">
        <v>0</v>
      </c>
      <c r="K107" s="59">
        <v>141.21</v>
      </c>
    </row>
    <row r="108" spans="1:11" s="58" customFormat="1" ht="15.75" outlineLevel="1">
      <c r="A108" s="58" t="s">
        <v>359</v>
      </c>
      <c r="B108" s="59"/>
      <c r="C108" s="60" t="s">
        <v>64</v>
      </c>
      <c r="E108" s="58" t="s">
        <v>127</v>
      </c>
      <c r="F108" s="59"/>
      <c r="G108" s="59">
        <v>80.77</v>
      </c>
      <c r="H108" s="59">
        <v>0</v>
      </c>
      <c r="I108" s="59">
        <v>115.02</v>
      </c>
      <c r="J108" s="59">
        <v>0</v>
      </c>
      <c r="K108" s="59">
        <v>0</v>
      </c>
    </row>
    <row r="109" spans="1:11" s="58" customFormat="1" ht="15.75" outlineLevel="1">
      <c r="A109" s="58" t="s">
        <v>360</v>
      </c>
      <c r="B109" s="59"/>
      <c r="C109" s="60" t="s">
        <v>175</v>
      </c>
      <c r="E109" s="58" t="s">
        <v>176</v>
      </c>
      <c r="F109" s="59"/>
      <c r="G109" s="59">
        <v>0</v>
      </c>
      <c r="H109" s="59">
        <v>0</v>
      </c>
      <c r="I109" s="59">
        <v>0</v>
      </c>
      <c r="J109" s="59">
        <v>26.63</v>
      </c>
      <c r="K109" s="59">
        <v>0</v>
      </c>
    </row>
    <row r="110" spans="1:11" s="58" customFormat="1" ht="15.75" outlineLevel="1">
      <c r="A110" s="58" t="s">
        <v>361</v>
      </c>
      <c r="B110" s="59"/>
      <c r="C110" s="60" t="s">
        <v>65</v>
      </c>
      <c r="E110" s="58" t="s">
        <v>128</v>
      </c>
      <c r="F110" s="59"/>
      <c r="G110" s="59">
        <v>2998.66</v>
      </c>
      <c r="H110" s="59">
        <v>2744.86</v>
      </c>
      <c r="I110" s="59">
        <v>2931.85</v>
      </c>
      <c r="J110" s="59">
        <v>3112.17</v>
      </c>
      <c r="K110" s="59">
        <v>2779.2400000000002</v>
      </c>
    </row>
    <row r="111" spans="1:11" s="58" customFormat="1" ht="15.75" outlineLevel="1">
      <c r="A111" s="58" t="s">
        <v>362</v>
      </c>
      <c r="B111" s="59"/>
      <c r="C111" s="60" t="s">
        <v>66</v>
      </c>
      <c r="E111" s="58" t="s">
        <v>129</v>
      </c>
      <c r="F111" s="59"/>
      <c r="G111" s="59">
        <v>2339.37</v>
      </c>
      <c r="H111" s="59">
        <v>3333.09</v>
      </c>
      <c r="I111" s="59">
        <v>3151.16</v>
      </c>
      <c r="J111" s="59">
        <v>2828.25</v>
      </c>
      <c r="K111" s="59">
        <v>4077.13</v>
      </c>
    </row>
    <row r="112" spans="1:11" s="58" customFormat="1" ht="15.75" outlineLevel="1">
      <c r="A112" s="58" t="s">
        <v>363</v>
      </c>
      <c r="B112" s="59"/>
      <c r="C112" s="60" t="s">
        <v>67</v>
      </c>
      <c r="E112" s="58" t="s">
        <v>130</v>
      </c>
      <c r="F112" s="59"/>
      <c r="G112" s="59">
        <v>1034.03</v>
      </c>
      <c r="H112" s="59">
        <v>2412.94</v>
      </c>
      <c r="I112" s="59">
        <v>140.9</v>
      </c>
      <c r="J112" s="59">
        <v>144.55000000000001</v>
      </c>
      <c r="K112" s="59">
        <v>144.45000000000002</v>
      </c>
    </row>
    <row r="113" spans="1:11" s="58" customFormat="1" ht="15.75" outlineLevel="1">
      <c r="A113" s="58" t="s">
        <v>364</v>
      </c>
      <c r="B113" s="59"/>
      <c r="C113" s="60" t="s">
        <v>68</v>
      </c>
      <c r="E113" s="58" t="s">
        <v>131</v>
      </c>
      <c r="F113" s="59"/>
      <c r="G113" s="59">
        <v>336.04</v>
      </c>
      <c r="H113" s="59">
        <v>125.43</v>
      </c>
      <c r="I113" s="59">
        <v>252.59</v>
      </c>
      <c r="J113" s="59">
        <v>259.57</v>
      </c>
      <c r="K113" s="59">
        <v>296.79000000000002</v>
      </c>
    </row>
    <row r="114" spans="1:11" s="58" customFormat="1" ht="15.75" outlineLevel="1">
      <c r="A114" s="58" t="s">
        <v>365</v>
      </c>
      <c r="B114" s="59"/>
      <c r="C114" s="60" t="s">
        <v>69</v>
      </c>
      <c r="E114" s="58" t="s">
        <v>132</v>
      </c>
      <c r="F114" s="59"/>
      <c r="G114" s="59">
        <v>2232.6</v>
      </c>
      <c r="H114" s="59">
        <v>2478.9299999999998</v>
      </c>
      <c r="I114" s="59">
        <v>1652.8600000000001</v>
      </c>
      <c r="J114" s="59">
        <v>1448.8500000000001</v>
      </c>
      <c r="K114" s="59">
        <v>1358.09</v>
      </c>
    </row>
    <row r="115" spans="1:11" s="58" customFormat="1" ht="15.75" outlineLevel="1">
      <c r="A115" s="58" t="s">
        <v>366</v>
      </c>
      <c r="B115" s="59"/>
      <c r="C115" s="60" t="s">
        <v>70</v>
      </c>
      <c r="E115" s="58" t="s">
        <v>133</v>
      </c>
      <c r="F115" s="59"/>
      <c r="G115" s="59">
        <v>106.31</v>
      </c>
      <c r="H115" s="59">
        <v>8.0400000000000009</v>
      </c>
      <c r="I115" s="59">
        <v>0</v>
      </c>
      <c r="J115" s="59">
        <v>0</v>
      </c>
      <c r="K115" s="59">
        <v>17.059999999999999</v>
      </c>
    </row>
    <row r="116" spans="1:11" s="58" customFormat="1" ht="15.75" outlineLevel="1">
      <c r="A116" s="58" t="s">
        <v>367</v>
      </c>
      <c r="B116" s="59"/>
      <c r="C116" s="60" t="s">
        <v>368</v>
      </c>
      <c r="E116" s="58" t="s">
        <v>369</v>
      </c>
      <c r="F116" s="59"/>
      <c r="G116" s="59">
        <v>0</v>
      </c>
      <c r="H116" s="59">
        <v>0</v>
      </c>
      <c r="I116" s="59">
        <v>0</v>
      </c>
      <c r="J116" s="59">
        <v>0</v>
      </c>
      <c r="K116" s="59">
        <v>0</v>
      </c>
    </row>
    <row r="117" spans="1:11" s="58" customFormat="1" ht="15.75" outlineLevel="1">
      <c r="A117" s="58" t="s">
        <v>370</v>
      </c>
      <c r="B117" s="59"/>
      <c r="C117" s="60" t="s">
        <v>371</v>
      </c>
      <c r="E117" s="58" t="s">
        <v>372</v>
      </c>
      <c r="F117" s="59"/>
      <c r="G117" s="59">
        <v>0</v>
      </c>
      <c r="H117" s="59">
        <v>0</v>
      </c>
      <c r="I117" s="59">
        <v>0</v>
      </c>
      <c r="J117" s="59">
        <v>0</v>
      </c>
      <c r="K117" s="59">
        <v>0</v>
      </c>
    </row>
    <row r="118" spans="1:11" s="58" customFormat="1" ht="15.75" outlineLevel="1">
      <c r="A118" s="58" t="s">
        <v>373</v>
      </c>
      <c r="B118" s="59"/>
      <c r="C118" s="60" t="s">
        <v>71</v>
      </c>
      <c r="E118" s="58" t="s">
        <v>134</v>
      </c>
      <c r="F118" s="59"/>
      <c r="G118" s="59">
        <v>1389.17</v>
      </c>
      <c r="H118" s="59">
        <v>2253.11</v>
      </c>
      <c r="I118" s="59">
        <v>577.16</v>
      </c>
      <c r="J118" s="59">
        <v>404.36</v>
      </c>
      <c r="K118" s="59">
        <v>403.68</v>
      </c>
    </row>
    <row r="119" spans="1:11" s="58" customFormat="1" ht="15.75" outlineLevel="1">
      <c r="A119" s="58" t="s">
        <v>374</v>
      </c>
      <c r="B119" s="59"/>
      <c r="C119" s="60" t="s">
        <v>375</v>
      </c>
      <c r="E119" s="58" t="s">
        <v>376</v>
      </c>
      <c r="F119" s="59"/>
      <c r="G119" s="59">
        <v>0</v>
      </c>
      <c r="H119" s="59">
        <v>0</v>
      </c>
      <c r="I119" s="59">
        <v>0</v>
      </c>
      <c r="J119" s="59">
        <v>0</v>
      </c>
      <c r="K119" s="59">
        <v>0</v>
      </c>
    </row>
    <row r="120" spans="1:11" s="58" customFormat="1" ht="15.75" outlineLevel="1">
      <c r="A120" s="58" t="s">
        <v>377</v>
      </c>
      <c r="B120" s="59"/>
      <c r="C120" s="60" t="s">
        <v>72</v>
      </c>
      <c r="E120" s="58" t="s">
        <v>135</v>
      </c>
      <c r="F120" s="59"/>
      <c r="G120" s="59">
        <v>-16.490000000000002</v>
      </c>
      <c r="H120" s="59">
        <v>0</v>
      </c>
      <c r="I120" s="59">
        <v>351.08</v>
      </c>
      <c r="J120" s="59">
        <v>0</v>
      </c>
      <c r="K120" s="59">
        <v>0</v>
      </c>
    </row>
    <row r="121" spans="1:11" s="58" customFormat="1" ht="15.75" outlineLevel="1">
      <c r="A121" s="58" t="s">
        <v>378</v>
      </c>
      <c r="B121" s="59"/>
      <c r="C121" s="60" t="s">
        <v>73</v>
      </c>
      <c r="E121" s="58" t="s">
        <v>136</v>
      </c>
      <c r="F121" s="59"/>
      <c r="G121" s="59">
        <v>6074.06</v>
      </c>
      <c r="H121" s="59">
        <v>11305.2</v>
      </c>
      <c r="I121" s="59">
        <v>11105.54</v>
      </c>
      <c r="J121" s="59">
        <v>6649.28</v>
      </c>
      <c r="K121" s="59">
        <v>3600</v>
      </c>
    </row>
    <row r="122" spans="1:11" s="58" customFormat="1" ht="15.75" outlineLevel="1">
      <c r="A122" s="58" t="s">
        <v>379</v>
      </c>
      <c r="B122" s="59"/>
      <c r="C122" s="60" t="s">
        <v>74</v>
      </c>
      <c r="E122" s="58" t="s">
        <v>137</v>
      </c>
      <c r="F122" s="59"/>
      <c r="G122" s="59">
        <v>0</v>
      </c>
      <c r="H122" s="59">
        <v>0</v>
      </c>
      <c r="I122" s="59">
        <v>0</v>
      </c>
      <c r="J122" s="59">
        <v>0</v>
      </c>
      <c r="K122" s="59">
        <v>0</v>
      </c>
    </row>
    <row r="123" spans="1:11" s="58" customFormat="1" ht="15.75" outlineLevel="1">
      <c r="A123" s="58" t="s">
        <v>380</v>
      </c>
      <c r="B123" s="59"/>
      <c r="C123" s="60" t="s">
        <v>381</v>
      </c>
      <c r="E123" s="58" t="s">
        <v>382</v>
      </c>
      <c r="F123" s="59"/>
      <c r="G123" s="59">
        <v>0</v>
      </c>
      <c r="H123" s="59">
        <v>0</v>
      </c>
      <c r="I123" s="59">
        <v>0</v>
      </c>
      <c r="J123" s="59">
        <v>0</v>
      </c>
      <c r="K123" s="59">
        <v>0</v>
      </c>
    </row>
    <row r="124" spans="1:11" s="58" customFormat="1" ht="15.75" outlineLevel="1">
      <c r="A124" s="58" t="s">
        <v>383</v>
      </c>
      <c r="B124" s="59"/>
      <c r="C124" s="60" t="s">
        <v>75</v>
      </c>
      <c r="E124" s="58" t="s">
        <v>138</v>
      </c>
      <c r="F124" s="59"/>
      <c r="G124" s="59">
        <v>38.18</v>
      </c>
      <c r="H124" s="59">
        <v>0</v>
      </c>
      <c r="I124" s="59">
        <v>0</v>
      </c>
      <c r="J124" s="59">
        <v>0</v>
      </c>
      <c r="K124" s="59">
        <v>0</v>
      </c>
    </row>
    <row r="125" spans="1:11" s="58" customFormat="1" ht="15.75" outlineLevel="1">
      <c r="A125" s="58" t="s">
        <v>384</v>
      </c>
      <c r="B125" s="59"/>
      <c r="C125" s="60" t="s">
        <v>165</v>
      </c>
      <c r="E125" s="58" t="s">
        <v>166</v>
      </c>
      <c r="F125" s="59"/>
      <c r="G125" s="59">
        <v>0</v>
      </c>
      <c r="H125" s="59">
        <v>854</v>
      </c>
      <c r="I125" s="59">
        <v>1948.49</v>
      </c>
      <c r="J125" s="59">
        <v>0</v>
      </c>
      <c r="K125" s="59">
        <v>0</v>
      </c>
    </row>
    <row r="126" spans="1:11" s="58" customFormat="1" ht="15.75" outlineLevel="1">
      <c r="A126" s="58" t="s">
        <v>385</v>
      </c>
      <c r="B126" s="59"/>
      <c r="C126" s="60" t="s">
        <v>76</v>
      </c>
      <c r="E126" s="58" t="s">
        <v>139</v>
      </c>
      <c r="F126" s="59"/>
      <c r="G126" s="59">
        <v>468.43</v>
      </c>
      <c r="H126" s="59">
        <v>557.63</v>
      </c>
      <c r="I126" s="59">
        <v>1070.6100000000001</v>
      </c>
      <c r="J126" s="59">
        <v>844.56000000000006</v>
      </c>
      <c r="K126" s="59">
        <v>813.48</v>
      </c>
    </row>
    <row r="127" spans="1:11" s="58" customFormat="1" ht="15.75" outlineLevel="1">
      <c r="A127" s="58" t="s">
        <v>386</v>
      </c>
      <c r="B127" s="59"/>
      <c r="C127" s="60" t="s">
        <v>177</v>
      </c>
      <c r="E127" s="58" t="s">
        <v>178</v>
      </c>
      <c r="F127" s="59"/>
      <c r="G127" s="59">
        <v>0</v>
      </c>
      <c r="H127" s="59">
        <v>0</v>
      </c>
      <c r="I127" s="59">
        <v>0</v>
      </c>
      <c r="J127" s="59">
        <v>275.3</v>
      </c>
      <c r="K127" s="59">
        <v>756.36</v>
      </c>
    </row>
    <row r="128" spans="1:11" s="58" customFormat="1" ht="15.75" outlineLevel="1">
      <c r="A128" s="58" t="s">
        <v>387</v>
      </c>
      <c r="B128" s="59"/>
      <c r="C128" s="60" t="s">
        <v>77</v>
      </c>
      <c r="E128" s="58" t="s">
        <v>140</v>
      </c>
      <c r="F128" s="59"/>
      <c r="G128" s="59">
        <v>440</v>
      </c>
      <c r="H128" s="59">
        <v>0</v>
      </c>
      <c r="I128" s="59">
        <v>2222.15</v>
      </c>
      <c r="J128" s="59">
        <v>972.72</v>
      </c>
      <c r="K128" s="59">
        <v>636.36</v>
      </c>
    </row>
    <row r="129" spans="1:11" s="58" customFormat="1" ht="15.75" outlineLevel="1">
      <c r="A129" s="58" t="s">
        <v>388</v>
      </c>
      <c r="B129" s="59"/>
      <c r="C129" s="60" t="s">
        <v>389</v>
      </c>
      <c r="E129" s="58" t="s">
        <v>390</v>
      </c>
      <c r="F129" s="59"/>
      <c r="G129" s="59">
        <v>0</v>
      </c>
      <c r="H129" s="59">
        <v>0</v>
      </c>
      <c r="I129" s="59">
        <v>0</v>
      </c>
      <c r="J129" s="59">
        <v>0</v>
      </c>
      <c r="K129" s="59">
        <v>0</v>
      </c>
    </row>
    <row r="130" spans="1:11" s="58" customFormat="1" ht="15.75" outlineLevel="1">
      <c r="A130" s="58" t="s">
        <v>391</v>
      </c>
      <c r="B130" s="59"/>
      <c r="C130" s="60" t="s">
        <v>191</v>
      </c>
      <c r="E130" s="58" t="s">
        <v>192</v>
      </c>
      <c r="F130" s="59"/>
      <c r="G130" s="59">
        <v>0</v>
      </c>
      <c r="H130" s="59">
        <v>0</v>
      </c>
      <c r="I130" s="59">
        <v>0</v>
      </c>
      <c r="J130" s="59">
        <v>0</v>
      </c>
      <c r="K130" s="59">
        <v>0</v>
      </c>
    </row>
    <row r="131" spans="1:11" s="58" customFormat="1" ht="15.75" outlineLevel="1">
      <c r="A131" s="58" t="s">
        <v>392</v>
      </c>
      <c r="B131" s="59"/>
      <c r="C131" s="60" t="s">
        <v>167</v>
      </c>
      <c r="E131" s="58" t="s">
        <v>168</v>
      </c>
      <c r="F131" s="59"/>
      <c r="G131" s="59">
        <v>0</v>
      </c>
      <c r="H131" s="59">
        <v>177.28</v>
      </c>
      <c r="I131" s="59">
        <v>0</v>
      </c>
      <c r="J131" s="59">
        <v>1287.44</v>
      </c>
      <c r="K131" s="59">
        <v>354</v>
      </c>
    </row>
    <row r="132" spans="1:11" s="58" customFormat="1" ht="15.75" outlineLevel="1">
      <c r="A132" s="58" t="s">
        <v>393</v>
      </c>
      <c r="B132" s="59"/>
      <c r="C132" s="60" t="s">
        <v>78</v>
      </c>
      <c r="E132" s="58" t="s">
        <v>141</v>
      </c>
      <c r="F132" s="59"/>
      <c r="G132" s="59">
        <v>762.19</v>
      </c>
      <c r="H132" s="59">
        <v>301.68</v>
      </c>
      <c r="I132" s="59">
        <v>286.90000000000003</v>
      </c>
      <c r="J132" s="59">
        <v>394.55</v>
      </c>
      <c r="K132" s="59">
        <v>396.75</v>
      </c>
    </row>
    <row r="133" spans="1:11" s="58" customFormat="1" ht="15.75" outlineLevel="1">
      <c r="A133" s="58" t="s">
        <v>394</v>
      </c>
      <c r="B133" s="59"/>
      <c r="C133" s="60" t="s">
        <v>79</v>
      </c>
      <c r="E133" s="58" t="s">
        <v>142</v>
      </c>
      <c r="F133" s="59"/>
      <c r="G133" s="59">
        <v>31.5</v>
      </c>
      <c r="H133" s="59">
        <v>396.93</v>
      </c>
      <c r="I133" s="59">
        <v>0</v>
      </c>
      <c r="J133" s="59">
        <v>0</v>
      </c>
      <c r="K133" s="59">
        <v>0</v>
      </c>
    </row>
    <row r="134" spans="1:11" s="58" customFormat="1" ht="15.75" outlineLevel="1">
      <c r="A134" s="58" t="s">
        <v>395</v>
      </c>
      <c r="B134" s="59"/>
      <c r="C134" s="60" t="s">
        <v>80</v>
      </c>
      <c r="E134" s="58" t="s">
        <v>143</v>
      </c>
      <c r="F134" s="59"/>
      <c r="G134" s="59">
        <v>328.65000000000003</v>
      </c>
      <c r="H134" s="59">
        <v>3202.91</v>
      </c>
      <c r="I134" s="59">
        <v>7078.96</v>
      </c>
      <c r="J134" s="59">
        <v>698.7</v>
      </c>
      <c r="K134" s="59">
        <v>1597.43</v>
      </c>
    </row>
    <row r="135" spans="1:11" s="58" customFormat="1" ht="15.75" outlineLevel="1">
      <c r="A135" s="58" t="s">
        <v>396</v>
      </c>
      <c r="B135" s="59"/>
      <c r="C135" s="60" t="s">
        <v>81</v>
      </c>
      <c r="E135" s="58" t="s">
        <v>144</v>
      </c>
      <c r="F135" s="59"/>
      <c r="G135" s="59">
        <v>2972.43</v>
      </c>
      <c r="H135" s="59">
        <v>3829.2000000000003</v>
      </c>
      <c r="I135" s="59">
        <v>3665.7200000000003</v>
      </c>
      <c r="J135" s="59">
        <v>2669.2400000000002</v>
      </c>
      <c r="K135" s="59">
        <v>2605.44</v>
      </c>
    </row>
    <row r="136" spans="1:11" s="58" customFormat="1" ht="15.75" outlineLevel="1">
      <c r="A136" s="58" t="s">
        <v>397</v>
      </c>
      <c r="B136" s="59"/>
      <c r="C136" s="60" t="s">
        <v>398</v>
      </c>
      <c r="E136" s="58" t="s">
        <v>399</v>
      </c>
      <c r="F136" s="59"/>
      <c r="G136" s="59">
        <v>0</v>
      </c>
      <c r="H136" s="59">
        <v>0</v>
      </c>
      <c r="I136" s="59">
        <v>0</v>
      </c>
      <c r="J136" s="59">
        <v>0</v>
      </c>
      <c r="K136" s="59">
        <v>0</v>
      </c>
    </row>
    <row r="137" spans="1:11" s="58" customFormat="1" ht="15.75">
      <c r="A137" s="58" t="s">
        <v>400</v>
      </c>
      <c r="B137" s="59"/>
      <c r="C137" s="95"/>
      <c r="D137" s="96"/>
      <c r="E137" s="96" t="s">
        <v>14</v>
      </c>
      <c r="F137" s="59"/>
      <c r="G137" s="97">
        <v>304328.55</v>
      </c>
      <c r="H137" s="97">
        <v>200094.09999999998</v>
      </c>
      <c r="I137" s="97">
        <v>152813.31999999998</v>
      </c>
      <c r="J137" s="97">
        <v>155307.34</v>
      </c>
      <c r="K137" s="97">
        <v>178531.8</v>
      </c>
    </row>
    <row r="138" spans="1:11" s="58" customFormat="1" ht="15.75">
      <c r="B138" s="59"/>
      <c r="C138" s="60"/>
      <c r="D138" s="106"/>
      <c r="E138" s="105" t="s">
        <v>10</v>
      </c>
      <c r="F138" s="59"/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</row>
    <row r="139" spans="1:11" s="58" customFormat="1" ht="15.75">
      <c r="A139" s="95"/>
      <c r="B139" s="59"/>
      <c r="C139" s="95"/>
      <c r="D139" s="96" t="s">
        <v>15</v>
      </c>
      <c r="E139" s="107"/>
      <c r="F139" s="59"/>
      <c r="G139" s="97">
        <v>1717875.74</v>
      </c>
      <c r="H139" s="97">
        <v>1810792.15</v>
      </c>
      <c r="I139" s="97">
        <v>1471215.29</v>
      </c>
      <c r="J139" s="97">
        <v>1376710.3500000003</v>
      </c>
      <c r="K139" s="97">
        <v>1350113.1699999997</v>
      </c>
    </row>
    <row r="140" spans="1:11" s="58" customFormat="1" ht="15.75">
      <c r="A140" s="58" t="s">
        <v>1</v>
      </c>
      <c r="B140" s="59"/>
      <c r="C140" s="60"/>
      <c r="E140" s="105" t="s">
        <v>10</v>
      </c>
      <c r="F140" s="59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</row>
    <row r="141" spans="1:11" s="58" customFormat="1" ht="16.5" thickBot="1">
      <c r="A141" s="58" t="s">
        <v>1</v>
      </c>
      <c r="B141" s="59"/>
      <c r="C141" s="95"/>
      <c r="D141" s="96" t="s">
        <v>16</v>
      </c>
      <c r="E141" s="108"/>
      <c r="F141" s="59"/>
      <c r="G141" s="109">
        <v>-1717875.74</v>
      </c>
      <c r="H141" s="109">
        <v>-1810792.15</v>
      </c>
      <c r="I141" s="109">
        <v>-1471215.29</v>
      </c>
      <c r="J141" s="109">
        <v>-1376710.3500000003</v>
      </c>
      <c r="K141" s="109">
        <v>-1350113.1699999997</v>
      </c>
    </row>
    <row r="142" spans="1:11" s="58" customFormat="1" ht="16.5" hidden="1" thickTop="1">
      <c r="B142" s="104"/>
      <c r="C142" s="60"/>
      <c r="E142" s="105" t="s">
        <v>10</v>
      </c>
      <c r="F142" s="104"/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</row>
    <row r="143" spans="1:11" s="58" customFormat="1" ht="16.5" hidden="1" thickTop="1">
      <c r="B143" s="104"/>
      <c r="C143" s="60"/>
      <c r="E143" s="105"/>
      <c r="F143" s="104"/>
      <c r="G143" s="104"/>
      <c r="H143" s="104"/>
      <c r="I143" s="104"/>
      <c r="J143" s="104"/>
      <c r="K143" s="104"/>
    </row>
    <row r="144" spans="1:11" s="58" customFormat="1" ht="16.5" hidden="1" thickTop="1">
      <c r="A144" s="58" t="s">
        <v>401</v>
      </c>
      <c r="B144" s="104"/>
      <c r="C144" s="60"/>
      <c r="E144" s="105" t="s">
        <v>402</v>
      </c>
      <c r="F144" s="104"/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</row>
    <row r="145" spans="1:11" s="58" customFormat="1" ht="16.5" hidden="1" thickTop="1">
      <c r="B145" s="104"/>
      <c r="C145" s="60"/>
      <c r="E145" s="105"/>
      <c r="F145" s="104"/>
      <c r="G145" s="104"/>
      <c r="H145" s="104"/>
      <c r="I145" s="104"/>
      <c r="J145" s="104"/>
      <c r="K145" s="104"/>
    </row>
    <row r="146" spans="1:11" s="58" customFormat="1" ht="16.5" hidden="1" thickTop="1">
      <c r="A146" s="58" t="s">
        <v>403</v>
      </c>
      <c r="B146" s="59"/>
      <c r="C146" s="60"/>
      <c r="E146" s="58" t="s">
        <v>17</v>
      </c>
      <c r="F146" s="59"/>
      <c r="G146" s="59">
        <v>0</v>
      </c>
      <c r="H146" s="59">
        <v>0</v>
      </c>
      <c r="I146" s="59">
        <v>0</v>
      </c>
      <c r="J146" s="59">
        <v>0</v>
      </c>
      <c r="K146" s="59">
        <v>0</v>
      </c>
    </row>
    <row r="147" spans="1:11" s="58" customFormat="1" ht="16.5" hidden="1" thickTop="1">
      <c r="A147" s="58" t="s">
        <v>404</v>
      </c>
      <c r="B147" s="59"/>
      <c r="C147" s="60"/>
      <c r="E147" s="58" t="s">
        <v>17</v>
      </c>
      <c r="F147" s="59"/>
      <c r="G147" s="59">
        <v>1717875.7399999998</v>
      </c>
      <c r="H147" s="59">
        <v>1810792.1500000004</v>
      </c>
      <c r="I147" s="59">
        <v>1471215.29</v>
      </c>
      <c r="J147" s="59">
        <v>1376710.35</v>
      </c>
      <c r="K147" s="59">
        <v>1350113.17</v>
      </c>
    </row>
    <row r="148" spans="1:11" s="58" customFormat="1" ht="16.5" hidden="1" thickTop="1">
      <c r="B148" s="59"/>
      <c r="C148" s="60"/>
      <c r="F148" s="59"/>
      <c r="G148" s="59"/>
      <c r="H148" s="59"/>
      <c r="I148" s="59"/>
      <c r="J148" s="59"/>
      <c r="K148" s="59"/>
    </row>
    <row r="149" spans="1:11" s="58" customFormat="1" ht="16.5" hidden="1" thickTop="1">
      <c r="B149" s="59"/>
      <c r="C149" s="60"/>
      <c r="F149" s="59"/>
      <c r="G149" s="59">
        <v>1717875.7399999998</v>
      </c>
      <c r="H149" s="59">
        <v>1810792.1500000004</v>
      </c>
      <c r="I149" s="59">
        <v>1471215.29</v>
      </c>
      <c r="J149" s="59">
        <v>1376710.35</v>
      </c>
      <c r="K149" s="59">
        <v>1350113.17</v>
      </c>
    </row>
    <row r="150" spans="1:11" s="58" customFormat="1" ht="16.5" hidden="1" thickTop="1">
      <c r="B150" s="59"/>
      <c r="C150" s="60"/>
      <c r="F150" s="59"/>
      <c r="G150" s="59"/>
      <c r="H150" s="59"/>
      <c r="I150" s="59"/>
      <c r="J150" s="59"/>
      <c r="K150" s="59"/>
    </row>
    <row r="151" spans="1:11" s="58" customFormat="1" ht="16.5" hidden="1" thickTop="1">
      <c r="B151" s="59"/>
      <c r="C151" s="60"/>
      <c r="F151" s="59"/>
      <c r="G151" s="59"/>
      <c r="H151" s="59"/>
      <c r="I151" s="59"/>
      <c r="J151" s="59"/>
      <c r="K151" s="59"/>
    </row>
    <row r="152" spans="1:11" s="58" customFormat="1" ht="16.5" hidden="1" thickTop="1">
      <c r="B152" s="59"/>
      <c r="C152" s="60"/>
      <c r="F152" s="59"/>
      <c r="G152" s="59"/>
      <c r="H152" s="59"/>
      <c r="I152" s="59"/>
      <c r="J152" s="59"/>
      <c r="K152" s="59"/>
    </row>
    <row r="153" spans="1:11" ht="16.5" thickTop="1">
      <c r="B153" s="110"/>
      <c r="C153" s="61"/>
      <c r="D153" s="61"/>
      <c r="E153" s="61"/>
      <c r="F153" s="110"/>
      <c r="G153" s="110"/>
      <c r="H153" s="110"/>
      <c r="I153" s="110"/>
      <c r="J153" s="110"/>
      <c r="K153" s="110"/>
    </row>
    <row r="154" spans="1:11" ht="15.75">
      <c r="A154" s="61"/>
      <c r="B154" s="110"/>
      <c r="C154" s="61"/>
      <c r="D154" s="61"/>
      <c r="E154" s="61"/>
      <c r="F154" s="110"/>
      <c r="G154" s="110"/>
      <c r="H154" s="110"/>
      <c r="I154" s="110"/>
      <c r="J154" s="110"/>
      <c r="K154" s="110"/>
    </row>
  </sheetData>
  <printOptions horizontalCentered="1" gridLinesSet="0"/>
  <pageMargins left="0.38" right="0" top="0.22" bottom="0.78740157480314965" header="0" footer="0.51181102362204722"/>
  <pageSetup paperSize="9" scale="78" fitToHeight="0" orientation="portrait" r:id="rId1"/>
  <headerFooter alignWithMargins="0">
    <oddFooter>&amp;CCrown Ltd,  Profit and Loss Statement.
Page &amp;P&amp;R&amp;D&amp;L&amp;L&amp;08LBCM 514323720v1 120999183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7"/>
  <sheetViews>
    <sheetView showGridLines="0" workbookViewId="0">
      <selection activeCell="C23" sqref="C23"/>
    </sheetView>
  </sheetViews>
  <sheetFormatPr defaultRowHeight="12.75"/>
  <cols>
    <col min="1" max="1" width="27.5703125" customWidth="1"/>
    <col min="2" max="2" width="14.42578125" bestFit="1" customWidth="1"/>
    <col min="3" max="3" width="48.42578125" customWidth="1"/>
    <col min="4" max="4" width="4.5703125" bestFit="1" customWidth="1"/>
    <col min="5" max="5" width="37.5703125" bestFit="1" customWidth="1"/>
    <col min="6" max="6" width="20.42578125" customWidth="1"/>
  </cols>
  <sheetData>
    <row r="1" spans="1:5" ht="12.75" customHeight="1">
      <c r="A1" s="46" t="s">
        <v>194</v>
      </c>
      <c r="B1" s="46" t="s">
        <v>195</v>
      </c>
      <c r="C1" s="46" t="s">
        <v>196</v>
      </c>
      <c r="D1" s="46" t="s">
        <v>197</v>
      </c>
      <c r="E1" s="47" t="s">
        <v>211</v>
      </c>
    </row>
    <row r="2" spans="1:5" ht="12.75" customHeight="1">
      <c r="A2" s="49" t="s">
        <v>198</v>
      </c>
      <c r="B2" s="49" t="s">
        <v>199</v>
      </c>
      <c r="C2" s="50" t="s">
        <v>200</v>
      </c>
      <c r="D2" s="49" t="s">
        <v>201</v>
      </c>
      <c r="E2" s="48">
        <v>471414.29</v>
      </c>
    </row>
    <row r="3" spans="1:5" ht="12.75" customHeight="1">
      <c r="A3" s="49" t="s">
        <v>198</v>
      </c>
      <c r="B3" s="49" t="s">
        <v>202</v>
      </c>
      <c r="C3" s="50" t="s">
        <v>203</v>
      </c>
      <c r="D3" s="49" t="s">
        <v>201</v>
      </c>
      <c r="E3" s="48">
        <v>13050</v>
      </c>
    </row>
    <row r="5" spans="1:5" ht="12.75" customHeight="1">
      <c r="A5" s="49" t="s">
        <v>204</v>
      </c>
      <c r="B5" s="49" t="s">
        <v>205</v>
      </c>
      <c r="C5" s="50" t="s">
        <v>203</v>
      </c>
      <c r="D5" s="49" t="s">
        <v>206</v>
      </c>
      <c r="E5" s="48">
        <v>84322.5</v>
      </c>
    </row>
    <row r="7" spans="1:5" ht="12.75" customHeight="1">
      <c r="A7" s="49" t="s">
        <v>146</v>
      </c>
      <c r="B7" s="49" t="s">
        <v>208</v>
      </c>
      <c r="C7" s="50" t="s">
        <v>209</v>
      </c>
      <c r="D7" s="49" t="s">
        <v>210</v>
      </c>
      <c r="E7" s="48">
        <v>75215.180000000008</v>
      </c>
    </row>
  </sheetData>
  <pageMargins left="0.7" right="0.7" top="0.75" bottom="0.75" header="0.3" footer="0.3"/>
  <pageSetup paperSize="9" scale="94" orientation="landscape" r:id="rId1"/>
  <headerFooter>
    <oddFooter>&amp;L&amp;L&amp;08LBCM 514323720v1 120999183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"/>
  <sheetViews>
    <sheetView zoomScale="78" zoomScaleNormal="78" zoomScaleSheetLayoutView="86" workbookViewId="0">
      <selection activeCell="E2" sqref="E2"/>
    </sheetView>
  </sheetViews>
  <sheetFormatPr defaultColWidth="9.140625" defaultRowHeight="14.25"/>
  <cols>
    <col min="1" max="1" width="13.5703125" style="56" customWidth="1"/>
    <col min="2" max="2" width="35.42578125" style="56" customWidth="1"/>
    <col min="3" max="3" width="16.5703125" style="56" customWidth="1"/>
    <col min="4" max="4" width="53.5703125" style="56" customWidth="1"/>
    <col min="5" max="5" width="19.42578125" style="56" customWidth="1"/>
    <col min="6" max="6" width="17" style="56" hidden="1" customWidth="1"/>
    <col min="7" max="7" width="23.42578125" style="57" customWidth="1"/>
    <col min="8" max="17" width="23.42578125" style="56" customWidth="1"/>
    <col min="18" max="16384" width="9.140625" style="56"/>
  </cols>
  <sheetData>
    <row r="1" spans="1:7" s="55" customFormat="1" ht="15">
      <c r="A1" s="51" t="s">
        <v>215</v>
      </c>
      <c r="B1" s="51" t="s">
        <v>212</v>
      </c>
      <c r="C1" s="51" t="s">
        <v>213</v>
      </c>
      <c r="D1" s="52" t="s">
        <v>214</v>
      </c>
      <c r="E1" s="53">
        <v>2597601.36</v>
      </c>
      <c r="F1" s="53">
        <v>2926</v>
      </c>
      <c r="G1" s="54"/>
    </row>
  </sheetData>
  <pageMargins left="0.70866141732283472" right="0.70866141732283472" top="0.39370078740157483" bottom="0.15748031496062992" header="0.39370078740157483" footer="0.31496062992125984"/>
  <pageSetup paperSize="9" orientation="landscape" r:id="rId1"/>
  <headerFooter>
    <oddFooter>&amp;RPage &amp;P of &amp;N&amp;L&amp;L&amp;08LBCM 514323720v1 120999183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G15" sqref="G15"/>
    </sheetView>
  </sheetViews>
  <sheetFormatPr defaultColWidth="9.140625" defaultRowHeight="15"/>
  <cols>
    <col min="1" max="2" width="13.42578125" style="114" customWidth="1"/>
    <col min="3" max="3" width="13.5703125" style="114" customWidth="1"/>
    <col min="4" max="4" width="12.5703125" style="114" customWidth="1"/>
    <col min="5" max="5" width="19.42578125" style="114" customWidth="1"/>
    <col min="6" max="6" width="14.42578125" style="114" customWidth="1"/>
    <col min="7" max="7" width="22.42578125" style="114" customWidth="1"/>
    <col min="8" max="16384" width="9.140625" style="114"/>
  </cols>
  <sheetData>
    <row r="1" spans="1:7" ht="16.5" thickBot="1">
      <c r="A1" s="111" t="s">
        <v>408</v>
      </c>
      <c r="B1" s="112">
        <v>2016</v>
      </c>
      <c r="C1" s="112">
        <v>2017</v>
      </c>
      <c r="D1" s="112">
        <v>2018</v>
      </c>
      <c r="E1" s="112">
        <v>2019</v>
      </c>
      <c r="F1" s="112">
        <v>2020</v>
      </c>
      <c r="G1" s="113" t="s">
        <v>216</v>
      </c>
    </row>
    <row r="2" spans="1:7" ht="16.5" thickBot="1">
      <c r="A2" s="115" t="s">
        <v>409</v>
      </c>
      <c r="B2" s="116">
        <v>6412.5</v>
      </c>
      <c r="C2" s="116">
        <v>0</v>
      </c>
      <c r="D2" s="116">
        <v>0</v>
      </c>
      <c r="E2" s="116">
        <v>1600</v>
      </c>
      <c r="F2" s="117">
        <v>3160</v>
      </c>
      <c r="G2" s="118">
        <f>SUM(B2:F2)</f>
        <v>11172.5</v>
      </c>
    </row>
    <row r="3" spans="1:7" ht="16.5" thickBot="1">
      <c r="A3" s="115" t="s">
        <v>410</v>
      </c>
      <c r="B3" s="116" t="s">
        <v>411</v>
      </c>
      <c r="C3" s="116" t="s">
        <v>411</v>
      </c>
      <c r="D3" s="116" t="s">
        <v>411</v>
      </c>
      <c r="E3" s="116" t="s">
        <v>411</v>
      </c>
      <c r="F3" s="116" t="s">
        <v>411</v>
      </c>
      <c r="G3" s="118"/>
    </row>
    <row r="4" spans="1:7" ht="16.5" thickBot="1">
      <c r="A4" s="115" t="s">
        <v>412</v>
      </c>
      <c r="B4" s="116" t="s">
        <v>411</v>
      </c>
      <c r="C4" s="116" t="s">
        <v>411</v>
      </c>
      <c r="D4" s="116" t="s">
        <v>411</v>
      </c>
      <c r="E4" s="116" t="s">
        <v>411</v>
      </c>
      <c r="F4" s="116">
        <f>13800+3450</f>
        <v>17250</v>
      </c>
      <c r="G4" s="118">
        <v>17250</v>
      </c>
    </row>
    <row r="5" spans="1:7" ht="15.75">
      <c r="A5" s="119"/>
      <c r="B5" s="120"/>
      <c r="C5" s="120"/>
      <c r="D5" s="120"/>
      <c r="E5" s="120"/>
      <c r="F5" s="120"/>
      <c r="G5" s="121"/>
    </row>
    <row r="6" spans="1:7" ht="19.5" thickBot="1">
      <c r="E6" s="122" t="s">
        <v>413</v>
      </c>
      <c r="G6" s="123">
        <f>SUM(G2:G4)</f>
        <v>28422.5</v>
      </c>
    </row>
    <row r="8" spans="1:7">
      <c r="F8" s="124"/>
    </row>
  </sheetData>
  <pageMargins left="0.7" right="0.7" top="0.75" bottom="0.75" header="0.3" footer="0.3"/>
  <pageSetup paperSize="9" orientation="portrait" r:id="rId1"/>
  <headerFooter>
    <oddFooter>&amp;L&amp;L&amp;08LBCM 514323720v1 120999183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R19" sqref="R19"/>
    </sheetView>
  </sheetViews>
  <sheetFormatPr defaultColWidth="9.140625" defaultRowHeight="15"/>
  <cols>
    <col min="1" max="2" width="14.5703125" style="114" customWidth="1"/>
    <col min="3" max="3" width="11.140625" style="114" customWidth="1"/>
    <col min="4" max="4" width="12.85546875" style="114" customWidth="1"/>
    <col min="5" max="5" width="9.140625" style="114"/>
    <col min="6" max="6" width="15.5703125" style="114" customWidth="1"/>
    <col min="7" max="7" width="14.5703125" style="114" customWidth="1"/>
    <col min="8" max="16384" width="9.140625" style="114"/>
  </cols>
  <sheetData>
    <row r="1" spans="1:8" ht="45.75" thickBot="1">
      <c r="A1" s="125" t="s">
        <v>414</v>
      </c>
      <c r="B1" s="126" t="s">
        <v>415</v>
      </c>
      <c r="C1" s="126" t="s">
        <v>416</v>
      </c>
      <c r="D1" s="126" t="s">
        <v>417</v>
      </c>
      <c r="E1" s="127"/>
      <c r="F1" s="125" t="s">
        <v>418</v>
      </c>
      <c r="G1" s="126" t="s">
        <v>415</v>
      </c>
      <c r="H1" s="126" t="s">
        <v>417</v>
      </c>
    </row>
    <row r="2" spans="1:8">
      <c r="A2" s="128" t="s">
        <v>419</v>
      </c>
      <c r="B2" s="129">
        <v>16466.259999999998</v>
      </c>
      <c r="C2" s="130">
        <v>655</v>
      </c>
      <c r="D2" s="130">
        <v>655</v>
      </c>
      <c r="E2" s="127"/>
      <c r="F2" s="127"/>
      <c r="G2" s="127"/>
      <c r="H2" s="127"/>
    </row>
    <row r="3" spans="1:8">
      <c r="A3" s="128" t="s">
        <v>420</v>
      </c>
      <c r="B3" s="129">
        <v>7392.6</v>
      </c>
      <c r="C3" s="130">
        <v>288</v>
      </c>
      <c r="D3" s="130">
        <v>288</v>
      </c>
      <c r="E3" s="127"/>
      <c r="F3" s="127"/>
      <c r="G3" s="127"/>
      <c r="H3" s="127"/>
    </row>
    <row r="4" spans="1:8">
      <c r="A4" s="128" t="s">
        <v>421</v>
      </c>
      <c r="B4" s="129">
        <v>6240.18</v>
      </c>
      <c r="C4" s="130">
        <v>232</v>
      </c>
      <c r="D4" s="130">
        <v>232</v>
      </c>
      <c r="E4" s="127"/>
      <c r="F4" s="127"/>
      <c r="G4" s="127"/>
      <c r="H4" s="127"/>
    </row>
    <row r="5" spans="1:8">
      <c r="A5" s="128" t="s">
        <v>422</v>
      </c>
      <c r="B5" s="129">
        <v>4757.32</v>
      </c>
      <c r="C5" s="130">
        <v>171</v>
      </c>
      <c r="D5" s="130">
        <v>171</v>
      </c>
      <c r="E5" s="127"/>
      <c r="F5" s="127"/>
      <c r="G5" s="127"/>
      <c r="H5" s="127"/>
    </row>
    <row r="6" spans="1:8" ht="15.75" thickBot="1">
      <c r="A6" s="128" t="s">
        <v>423</v>
      </c>
      <c r="B6" s="129">
        <v>5480.86</v>
      </c>
      <c r="C6" s="130">
        <v>190</v>
      </c>
      <c r="D6" s="130">
        <v>190</v>
      </c>
      <c r="E6" s="127"/>
      <c r="F6" s="127"/>
      <c r="G6" s="127"/>
      <c r="H6" s="127"/>
    </row>
    <row r="7" spans="1:8">
      <c r="A7" s="131" t="s">
        <v>413</v>
      </c>
      <c r="B7" s="132">
        <v>85554.09</v>
      </c>
      <c r="C7" s="133">
        <v>3490</v>
      </c>
      <c r="D7" s="133">
        <v>3490</v>
      </c>
      <c r="E7" s="127"/>
      <c r="F7" s="127"/>
      <c r="G7" s="127"/>
      <c r="H7" s="127"/>
    </row>
    <row r="8" spans="1:8">
      <c r="A8" s="127"/>
      <c r="B8" s="127"/>
      <c r="C8" s="127"/>
      <c r="D8" s="127"/>
      <c r="E8" s="127"/>
      <c r="F8" s="127"/>
      <c r="G8" s="127"/>
      <c r="H8" s="127"/>
    </row>
    <row r="9" spans="1:8">
      <c r="A9" s="127"/>
      <c r="B9" s="127"/>
      <c r="C9" s="127"/>
      <c r="D9" s="127"/>
      <c r="E9" s="127"/>
      <c r="F9" s="127"/>
      <c r="G9" s="127"/>
      <c r="H9" s="127"/>
    </row>
    <row r="10" spans="1:8">
      <c r="A10" s="127"/>
      <c r="B10" s="127"/>
      <c r="C10" s="127"/>
      <c r="D10" s="127"/>
      <c r="E10" s="127"/>
      <c r="F10" s="127"/>
      <c r="G10" s="127"/>
      <c r="H10" s="127"/>
    </row>
    <row r="11" spans="1:8" ht="30.75" thickBot="1">
      <c r="A11" s="125" t="s">
        <v>424</v>
      </c>
      <c r="B11" s="126" t="s">
        <v>415</v>
      </c>
      <c r="C11" s="126" t="s">
        <v>416</v>
      </c>
      <c r="D11" s="126" t="s">
        <v>417</v>
      </c>
      <c r="E11" s="127"/>
      <c r="F11" s="127"/>
      <c r="G11" s="127"/>
      <c r="H11" s="127"/>
    </row>
    <row r="12" spans="1:8">
      <c r="A12" s="128">
        <v>2016</v>
      </c>
      <c r="B12" s="129">
        <v>12399.85</v>
      </c>
      <c r="C12" s="130">
        <v>492</v>
      </c>
      <c r="D12" s="130">
        <v>492</v>
      </c>
      <c r="E12" s="127"/>
      <c r="F12" s="127"/>
      <c r="G12" s="127"/>
      <c r="H12" s="127"/>
    </row>
    <row r="13" spans="1:8">
      <c r="A13" s="128">
        <v>2017</v>
      </c>
      <c r="B13" s="129">
        <v>5797.83</v>
      </c>
      <c r="C13" s="130">
        <v>221</v>
      </c>
      <c r="D13" s="130">
        <v>221</v>
      </c>
      <c r="E13" s="127"/>
      <c r="F13" s="127"/>
      <c r="G13" s="127"/>
      <c r="H13" s="127"/>
    </row>
    <row r="14" spans="1:8">
      <c r="A14" s="128">
        <v>2018</v>
      </c>
      <c r="B14" s="129">
        <v>5812.85</v>
      </c>
      <c r="C14" s="130">
        <v>212</v>
      </c>
      <c r="D14" s="130">
        <v>212</v>
      </c>
      <c r="E14" s="127"/>
      <c r="F14" s="127"/>
      <c r="G14" s="127"/>
      <c r="H14" s="127"/>
    </row>
    <row r="15" spans="1:8">
      <c r="A15" s="128">
        <v>2019</v>
      </c>
      <c r="B15" s="129">
        <v>5237.59</v>
      </c>
      <c r="C15" s="130">
        <v>184</v>
      </c>
      <c r="D15" s="130">
        <v>184</v>
      </c>
      <c r="E15" s="127"/>
      <c r="F15" s="127"/>
      <c r="G15" s="127"/>
      <c r="H15" s="127"/>
    </row>
    <row r="16" spans="1:8">
      <c r="A16" s="128">
        <v>2020</v>
      </c>
      <c r="B16" s="129">
        <v>2246.06</v>
      </c>
      <c r="C16" s="130">
        <v>78</v>
      </c>
      <c r="D16" s="130">
        <v>78</v>
      </c>
      <c r="E16" s="127"/>
      <c r="F16" s="127"/>
      <c r="G16" s="127"/>
      <c r="H16" s="127"/>
    </row>
  </sheetData>
  <pageMargins left="0.7" right="0.7" top="0.75" bottom="0.75" header="0.3" footer="0.3"/>
  <pageSetup paperSize="9" orientation="portrait" r:id="rId1"/>
  <headerFooter>
    <oddFooter>&amp;L&amp;L&amp;08LBCM 514323720v1 120999183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4"/>
  <sheetViews>
    <sheetView workbookViewId="0">
      <selection activeCell="G25" sqref="G25"/>
    </sheetView>
  </sheetViews>
  <sheetFormatPr defaultColWidth="9.140625" defaultRowHeight="15"/>
  <cols>
    <col min="1" max="2" width="9.140625" style="138"/>
    <col min="3" max="3" width="19.42578125" style="138" customWidth="1"/>
    <col min="4" max="4" width="14.5703125" style="138" customWidth="1"/>
    <col min="5" max="5" width="18.42578125" style="138" customWidth="1"/>
    <col min="6" max="6" width="13.5703125" style="138" customWidth="1"/>
    <col min="7" max="8" width="9.140625" style="138"/>
    <col min="9" max="9" width="15.5703125" style="138" customWidth="1"/>
    <col min="10" max="10" width="36.42578125" style="138" customWidth="1"/>
    <col min="11" max="11" width="19.5703125" style="138" customWidth="1"/>
    <col min="12" max="12" width="13.42578125" style="138" customWidth="1"/>
    <col min="13" max="13" width="19.42578125" style="138" customWidth="1"/>
    <col min="14" max="16384" width="9.140625" style="138"/>
  </cols>
  <sheetData>
    <row r="5" spans="2:13">
      <c r="B5" s="138" t="s">
        <v>425</v>
      </c>
      <c r="C5" s="138" t="s">
        <v>471</v>
      </c>
      <c r="D5" s="138" t="s">
        <v>472</v>
      </c>
      <c r="E5" s="138" t="s">
        <v>473</v>
      </c>
      <c r="F5" s="138" t="s">
        <v>474</v>
      </c>
      <c r="I5" s="138" t="s">
        <v>426</v>
      </c>
      <c r="J5" s="138" t="s">
        <v>427</v>
      </c>
      <c r="K5" s="138" t="s">
        <v>475</v>
      </c>
      <c r="L5" s="138" t="s">
        <v>473</v>
      </c>
      <c r="M5" s="138" t="s">
        <v>471</v>
      </c>
    </row>
    <row r="6" spans="2:13">
      <c r="B6" s="138">
        <v>2010</v>
      </c>
      <c r="C6" s="138">
        <v>3627</v>
      </c>
      <c r="D6" s="138">
        <v>3524.25</v>
      </c>
      <c r="E6" s="139">
        <v>85283.67</v>
      </c>
      <c r="F6" s="138" t="s">
        <v>476</v>
      </c>
      <c r="I6" s="138" t="s">
        <v>445</v>
      </c>
      <c r="J6" s="138" t="s">
        <v>446</v>
      </c>
      <c r="K6" s="138">
        <v>0.75</v>
      </c>
      <c r="L6" s="139">
        <v>126084.17</v>
      </c>
      <c r="M6" s="138">
        <v>6087</v>
      </c>
    </row>
    <row r="7" spans="2:13">
      <c r="B7" s="138">
        <v>2011</v>
      </c>
      <c r="C7" s="138">
        <v>5150</v>
      </c>
      <c r="D7" s="138">
        <v>3562.5</v>
      </c>
      <c r="E7" s="139">
        <v>89767.01</v>
      </c>
      <c r="F7" s="138" t="s">
        <v>476</v>
      </c>
      <c r="I7" s="138" t="s">
        <v>441</v>
      </c>
      <c r="J7" s="138" t="s">
        <v>442</v>
      </c>
      <c r="K7" s="138">
        <v>1</v>
      </c>
      <c r="L7" s="139">
        <v>282.64</v>
      </c>
      <c r="M7" s="138">
        <v>11</v>
      </c>
    </row>
    <row r="8" spans="2:13">
      <c r="B8" s="138">
        <v>2012</v>
      </c>
      <c r="C8" s="138">
        <v>4379</v>
      </c>
      <c r="D8" s="138">
        <v>3198.5</v>
      </c>
      <c r="E8" s="139">
        <v>84001.4</v>
      </c>
      <c r="F8" s="138" t="s">
        <v>476</v>
      </c>
      <c r="I8" s="138" t="s">
        <v>461</v>
      </c>
      <c r="J8" s="138" t="s">
        <v>462</v>
      </c>
      <c r="K8" s="138">
        <v>0.75</v>
      </c>
      <c r="L8" s="139">
        <v>170822.06</v>
      </c>
      <c r="M8" s="138">
        <v>9787</v>
      </c>
    </row>
    <row r="9" spans="2:13">
      <c r="B9" s="138">
        <v>2013</v>
      </c>
      <c r="C9" s="138">
        <v>5389</v>
      </c>
      <c r="D9" s="138">
        <v>3827</v>
      </c>
      <c r="E9" s="139">
        <v>116883.28</v>
      </c>
      <c r="F9" s="138" t="s">
        <v>476</v>
      </c>
      <c r="I9" s="138" t="s">
        <v>429</v>
      </c>
      <c r="J9" s="138" t="s">
        <v>430</v>
      </c>
      <c r="K9" s="138">
        <v>0.5</v>
      </c>
      <c r="L9" s="139">
        <v>220368.86</v>
      </c>
      <c r="M9" s="138">
        <v>16098</v>
      </c>
    </row>
    <row r="10" spans="2:13">
      <c r="B10" s="138">
        <v>2014</v>
      </c>
      <c r="C10" s="138">
        <v>5118</v>
      </c>
      <c r="D10" s="138">
        <v>3489</v>
      </c>
      <c r="E10" s="139">
        <v>98089.48</v>
      </c>
      <c r="F10" s="138" t="s">
        <v>476</v>
      </c>
      <c r="I10" s="138" t="s">
        <v>431</v>
      </c>
      <c r="J10" s="138" t="s">
        <v>432</v>
      </c>
      <c r="K10" s="138">
        <v>1</v>
      </c>
      <c r="L10" s="139">
        <v>26122.55</v>
      </c>
      <c r="M10" s="138">
        <v>1314</v>
      </c>
    </row>
    <row r="11" spans="2:13">
      <c r="B11" s="138">
        <v>2015</v>
      </c>
      <c r="C11" s="138">
        <v>6081</v>
      </c>
      <c r="D11" s="138">
        <v>3706.5</v>
      </c>
      <c r="E11" s="139">
        <v>109666.72</v>
      </c>
      <c r="F11" s="138" t="s">
        <v>476</v>
      </c>
      <c r="I11" s="138" t="s">
        <v>436</v>
      </c>
      <c r="J11" s="138" t="s">
        <v>428</v>
      </c>
      <c r="K11" s="138">
        <v>0.5</v>
      </c>
      <c r="L11" s="139">
        <v>246380.75</v>
      </c>
      <c r="M11" s="138">
        <v>13859</v>
      </c>
    </row>
    <row r="12" spans="2:13">
      <c r="B12" s="138">
        <v>2016</v>
      </c>
      <c r="C12" s="138">
        <v>7461</v>
      </c>
      <c r="D12" s="138">
        <v>7652.05</v>
      </c>
      <c r="E12" s="139">
        <v>215119.95</v>
      </c>
      <c r="F12" s="138" t="s">
        <v>476</v>
      </c>
      <c r="I12" s="138" t="s">
        <v>435</v>
      </c>
      <c r="J12" s="138" t="s">
        <v>428</v>
      </c>
      <c r="K12" s="138">
        <v>0.5</v>
      </c>
      <c r="L12" s="139">
        <v>83275.350000000006</v>
      </c>
      <c r="M12" s="138">
        <v>5957</v>
      </c>
    </row>
    <row r="13" spans="2:13">
      <c r="B13" s="138">
        <v>2017</v>
      </c>
      <c r="C13" s="138">
        <v>3402</v>
      </c>
      <c r="D13" s="138">
        <v>2259.25</v>
      </c>
      <c r="E13" s="139">
        <v>69948.289999999994</v>
      </c>
      <c r="F13" s="138" t="s">
        <v>476</v>
      </c>
      <c r="I13" s="138" t="s">
        <v>452</v>
      </c>
      <c r="J13" s="138" t="s">
        <v>428</v>
      </c>
      <c r="K13" s="138">
        <v>0.5</v>
      </c>
      <c r="L13" s="139">
        <v>1405.72</v>
      </c>
      <c r="M13" s="138">
        <v>51</v>
      </c>
    </row>
    <row r="14" spans="2:13">
      <c r="B14" s="138">
        <v>2018</v>
      </c>
      <c r="C14" s="138">
        <v>7318</v>
      </c>
      <c r="D14" s="138">
        <v>4358.25</v>
      </c>
      <c r="E14" s="139">
        <v>145990.72</v>
      </c>
      <c r="F14" s="138" t="s">
        <v>476</v>
      </c>
      <c r="I14" s="138" t="s">
        <v>451</v>
      </c>
      <c r="J14" s="138" t="s">
        <v>450</v>
      </c>
      <c r="K14" s="138">
        <v>0.75</v>
      </c>
      <c r="L14" s="139">
        <v>688.35</v>
      </c>
      <c r="M14" s="138">
        <v>22</v>
      </c>
    </row>
    <row r="15" spans="2:13">
      <c r="B15" s="138">
        <v>2019</v>
      </c>
      <c r="C15" s="138">
        <v>4035</v>
      </c>
      <c r="D15" s="138">
        <v>2419.25</v>
      </c>
      <c r="E15" s="139">
        <v>78295.850000000006</v>
      </c>
      <c r="F15" s="138" t="s">
        <v>476</v>
      </c>
      <c r="I15" s="138" t="s">
        <v>449</v>
      </c>
      <c r="J15" s="138" t="s">
        <v>450</v>
      </c>
      <c r="K15" s="138">
        <v>0.75</v>
      </c>
      <c r="L15" s="139">
        <v>29.54</v>
      </c>
      <c r="M15" s="138">
        <v>1</v>
      </c>
    </row>
    <row r="16" spans="2:13">
      <c r="B16" s="138">
        <v>2020</v>
      </c>
      <c r="C16" s="138">
        <v>5337</v>
      </c>
      <c r="D16" s="138">
        <v>3113.5</v>
      </c>
      <c r="E16" s="139">
        <v>122115.93</v>
      </c>
      <c r="F16" s="138" t="s">
        <v>476</v>
      </c>
      <c r="I16" s="138" t="s">
        <v>477</v>
      </c>
      <c r="J16" s="138" t="s">
        <v>478</v>
      </c>
      <c r="K16" s="138">
        <v>1</v>
      </c>
      <c r="L16" s="139">
        <v>35308.949999999997</v>
      </c>
      <c r="M16" s="138">
        <v>759</v>
      </c>
    </row>
    <row r="17" spans="2:13">
      <c r="B17" s="138">
        <v>2021</v>
      </c>
      <c r="C17" s="138">
        <v>774</v>
      </c>
      <c r="D17" s="138">
        <v>444.5</v>
      </c>
      <c r="E17" s="139">
        <v>16326.25</v>
      </c>
      <c r="F17" s="138" t="s">
        <v>476</v>
      </c>
      <c r="I17" s="138" t="s">
        <v>447</v>
      </c>
      <c r="J17" s="138" t="s">
        <v>448</v>
      </c>
      <c r="K17" s="138">
        <v>2</v>
      </c>
      <c r="L17" s="139">
        <v>55454.5</v>
      </c>
      <c r="M17" s="138">
        <v>581</v>
      </c>
    </row>
    <row r="18" spans="2:13">
      <c r="B18" s="138" t="s">
        <v>216</v>
      </c>
      <c r="C18" s="140">
        <f>SUBTOTAL(109,Table2[Completions Total])</f>
        <v>58071</v>
      </c>
      <c r="D18" s="141">
        <f>SUBTOTAL(109,Table2[Labour Hours])</f>
        <v>41554.550000000003</v>
      </c>
      <c r="E18" s="142">
        <f>SUBTOTAL(109,Table2[Labour Cost])</f>
        <v>1231488.55</v>
      </c>
      <c r="I18" s="138" t="s">
        <v>439</v>
      </c>
      <c r="J18" s="138" t="s">
        <v>440</v>
      </c>
      <c r="K18" s="138">
        <v>10</v>
      </c>
      <c r="L18" s="139">
        <v>85307.4</v>
      </c>
      <c r="M18" s="138">
        <v>336</v>
      </c>
    </row>
    <row r="19" spans="2:13">
      <c r="I19" s="138" t="s">
        <v>437</v>
      </c>
      <c r="J19" s="138" t="s">
        <v>438</v>
      </c>
      <c r="K19" s="138">
        <v>0.1</v>
      </c>
      <c r="L19" s="139">
        <v>74.510000000000005</v>
      </c>
      <c r="M19" s="138">
        <v>23</v>
      </c>
    </row>
    <row r="20" spans="2:13">
      <c r="I20" s="138" t="s">
        <v>455</v>
      </c>
      <c r="J20" s="138" t="s">
        <v>456</v>
      </c>
      <c r="K20" s="138">
        <v>4</v>
      </c>
      <c r="L20" s="139">
        <v>129920.29</v>
      </c>
      <c r="M20" s="138">
        <v>856</v>
      </c>
    </row>
    <row r="21" spans="2:13">
      <c r="I21" s="138" t="s">
        <v>457</v>
      </c>
      <c r="J21" s="138" t="s">
        <v>458</v>
      </c>
      <c r="K21" s="138">
        <v>1</v>
      </c>
      <c r="L21" s="139">
        <v>7325.47</v>
      </c>
      <c r="M21" s="138">
        <v>306</v>
      </c>
    </row>
    <row r="22" spans="2:13">
      <c r="I22" s="138" t="s">
        <v>459</v>
      </c>
      <c r="J22" s="138" t="s">
        <v>460</v>
      </c>
      <c r="K22" s="138">
        <v>2</v>
      </c>
      <c r="L22" s="139">
        <v>275.14999999999998</v>
      </c>
      <c r="M22" s="138">
        <v>3</v>
      </c>
    </row>
    <row r="23" spans="2:13">
      <c r="E23" s="143"/>
      <c r="I23" s="138" t="s">
        <v>443</v>
      </c>
      <c r="J23" s="138" t="s">
        <v>444</v>
      </c>
      <c r="K23" s="138">
        <v>0.5</v>
      </c>
      <c r="L23" s="139">
        <v>20653.689999999999</v>
      </c>
      <c r="M23" s="138">
        <v>1430</v>
      </c>
    </row>
    <row r="24" spans="2:13">
      <c r="E24" s="143"/>
      <c r="I24" s="138" t="s">
        <v>479</v>
      </c>
      <c r="J24" s="138" t="s">
        <v>480</v>
      </c>
      <c r="K24" s="138">
        <v>1</v>
      </c>
      <c r="L24" s="139">
        <v>12842.6</v>
      </c>
      <c r="M24" s="138">
        <v>326</v>
      </c>
    </row>
    <row r="25" spans="2:13">
      <c r="E25" s="143"/>
      <c r="I25" s="138" t="s">
        <v>453</v>
      </c>
      <c r="J25" s="138" t="s">
        <v>454</v>
      </c>
      <c r="K25" s="138">
        <v>1</v>
      </c>
      <c r="L25" s="139">
        <v>1993.1</v>
      </c>
      <c r="M25" s="138">
        <v>67</v>
      </c>
    </row>
    <row r="26" spans="2:13">
      <c r="E26" s="143"/>
      <c r="I26" s="138" t="s">
        <v>433</v>
      </c>
      <c r="J26" s="138" t="s">
        <v>434</v>
      </c>
      <c r="K26" s="138">
        <v>1</v>
      </c>
      <c r="L26" s="139">
        <v>6872.91</v>
      </c>
      <c r="M26" s="138">
        <v>197</v>
      </c>
    </row>
    <row r="27" spans="2:13">
      <c r="E27" s="143"/>
      <c r="I27" s="138" t="s">
        <v>216</v>
      </c>
      <c r="L27" s="142">
        <f>SUBTOTAL(109,Table1[Labour Cost])</f>
        <v>1231488.5599999998</v>
      </c>
      <c r="M27" s="140">
        <f>SUBTOTAL(109,Table1[Completions Total])</f>
        <v>58071</v>
      </c>
    </row>
    <row r="28" spans="2:13">
      <c r="E28" s="143"/>
      <c r="L28" s="143"/>
    </row>
    <row r="29" spans="2:13">
      <c r="E29" s="143"/>
      <c r="L29" s="143"/>
    </row>
    <row r="30" spans="2:13">
      <c r="E30" s="143"/>
      <c r="I30" s="139"/>
    </row>
    <row r="31" spans="2:13">
      <c r="E31" s="143"/>
    </row>
    <row r="32" spans="2:13">
      <c r="E32" s="143"/>
    </row>
    <row r="33" spans="5:5">
      <c r="E33" s="143"/>
    </row>
    <row r="34" spans="5:5">
      <c r="E34" s="143"/>
    </row>
    <row r="62" spans="14:14">
      <c r="N62" s="143"/>
    </row>
    <row r="63" spans="14:14">
      <c r="N63" s="143"/>
    </row>
    <row r="64" spans="14:14">
      <c r="N64" s="143"/>
    </row>
    <row r="65" spans="14:14">
      <c r="N65" s="143"/>
    </row>
    <row r="66" spans="14:14">
      <c r="N66" s="143"/>
    </row>
    <row r="67" spans="14:14">
      <c r="N67" s="143"/>
    </row>
    <row r="68" spans="14:14">
      <c r="N68" s="143"/>
    </row>
    <row r="69" spans="14:14">
      <c r="N69" s="143"/>
    </row>
    <row r="70" spans="14:14">
      <c r="N70" s="143"/>
    </row>
    <row r="71" spans="14:14">
      <c r="N71" s="143"/>
    </row>
    <row r="72" spans="14:14">
      <c r="N72" s="143"/>
    </row>
    <row r="73" spans="14:14">
      <c r="N73" s="143"/>
    </row>
    <row r="74" spans="14:14">
      <c r="N74" s="143"/>
    </row>
    <row r="75" spans="14:14">
      <c r="N75" s="143"/>
    </row>
    <row r="76" spans="14:14">
      <c r="N76" s="143"/>
    </row>
    <row r="77" spans="14:14">
      <c r="N77" s="143"/>
    </row>
    <row r="78" spans="14:14">
      <c r="N78" s="143"/>
    </row>
    <row r="79" spans="14:14">
      <c r="N79" s="143"/>
    </row>
    <row r="80" spans="14:14">
      <c r="N80" s="143"/>
    </row>
    <row r="81" spans="14:14">
      <c r="N81" s="143"/>
    </row>
    <row r="82" spans="14:14">
      <c r="N82" s="143"/>
    </row>
    <row r="83" spans="14:14">
      <c r="N83" s="143"/>
    </row>
    <row r="84" spans="14:14">
      <c r="N84" s="143"/>
    </row>
  </sheetData>
  <pageMargins left="0.7" right="0.7" top="0.75" bottom="0.75" header="0.3" footer="0.3"/>
  <pageSetup paperSize="9" orientation="portrait" r:id="rId1"/>
  <headerFooter>
    <oddFooter>&amp;L&amp;L&amp;08LBCM 514323720v1 120999183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 D M S ! 5 1 4 3 2 3 7 2 0 . 1 < / d o c u m e n t i d >  
     < s e n d e r i d > L B C M < / s e n d e r i d >  
     < s e n d e r e m a i l > L U C Y . C O N W A Y @ A L L E N S . C O M . A U < / s e n d e r e m a i l >  
     < l a s t m o d i f i e d > 2 0 2 1 - 0 5 - 0 5 T 0 8 : 3 1 : 4 2 . 0 0 0 0 0 0 0 + 1 0 : 0 0 < / l a s t m o d i f i e d >  
     < d a t a b a s e > D M S < / d a t a b a s e >  
 < / p r o p e r t i e s > 
</file>

<file path=customXml/itemProps1.xml><?xml version="1.0" encoding="utf-8"?>
<ds:datastoreItem xmlns:ds="http://schemas.openxmlformats.org/officeDocument/2006/customXml" ds:itemID="{74A520C5-E154-4F16-892C-AD04B4099430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(F16-F21YTDMar21)</vt:lpstr>
      <vt:lpstr>P&amp;L F21-Mar21</vt:lpstr>
      <vt:lpstr>P&amp;L F16-F20</vt:lpstr>
      <vt:lpstr>Capex F16-Mar21</vt:lpstr>
      <vt:lpstr>Your Play</vt:lpstr>
      <vt:lpstr>RSG Online Dev</vt:lpstr>
      <vt:lpstr>SITHGAM Training</vt:lpstr>
      <vt:lpstr>RSG Training Summary</vt:lpstr>
      <vt:lpstr>'P&amp;L F16-F20'!BUV</vt:lpstr>
      <vt:lpstr>'P&amp;L F16-F20'!Print_Area</vt:lpstr>
      <vt:lpstr>'P&amp;L F21-Mar21'!Print_Area</vt:lpstr>
      <vt:lpstr>'Your Play'!Print_Area</vt:lpstr>
      <vt:lpstr>'P&amp;L F16-F20'!Print_Titles</vt:lpstr>
      <vt:lpstr>'P&amp;L F21-Mar21'!Print_Titles</vt:lpstr>
      <vt:lpstr>'P&amp;L F16-F20'!RID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2021-07-13T01:04:11Z</dcterms:created>
  <dcterms:modified xsi:type="dcterms:W3CDTF">2021-07-13T01:04:43Z</dcterms:modified>
</cp:coreProperties>
</file>